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4" l="1"/>
  <c r="AB96" i="63"/>
  <c r="AB92"/>
  <c r="AB84"/>
  <c r="AB72"/>
  <c r="AB56"/>
  <c r="AB28"/>
  <c r="AB89"/>
  <c r="AB81"/>
  <c r="AB89" i="62"/>
  <c r="AB85"/>
  <c r="AB73"/>
  <c r="AB69"/>
  <c r="AB57"/>
  <c r="AB49"/>
  <c r="AB45"/>
  <c r="AB29"/>
  <c r="AB17"/>
  <c r="AB96" i="61"/>
  <c r="AB92"/>
  <c r="AB88"/>
  <c r="AB80"/>
  <c r="AB72"/>
  <c r="AB68"/>
  <c r="AB60"/>
  <c r="AB56"/>
  <c r="AB52"/>
  <c r="AB44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U60"/>
  <c r="N60"/>
  <c r="F60"/>
  <c r="U59"/>
  <c r="F59"/>
  <c r="U58"/>
  <c r="N58"/>
  <c r="F58"/>
  <c r="U57"/>
  <c r="F57"/>
  <c r="U56"/>
  <c r="N56"/>
  <c r="F56"/>
  <c r="U55"/>
  <c r="F55"/>
  <c r="U54"/>
  <c r="N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F10"/>
  <c r="U9"/>
  <c r="U8"/>
  <c r="U7"/>
  <c r="N7"/>
  <c r="F7"/>
  <c r="U6"/>
  <c r="N6"/>
  <c r="F6"/>
  <c r="U5"/>
  <c r="N5"/>
  <c r="U4"/>
  <c r="F4"/>
  <c r="U3"/>
  <c r="L99"/>
  <c r="A1"/>
  <c r="F98" l="1"/>
  <c r="F12"/>
  <c r="F72" i="61"/>
  <c r="F54"/>
  <c r="F38"/>
  <c r="F36"/>
  <c r="F34"/>
  <c r="F30"/>
  <c r="F26"/>
  <c r="F24"/>
  <c r="F22"/>
  <c r="F14"/>
  <c r="F10"/>
  <c r="F98" i="62"/>
  <c r="F96"/>
  <c r="F90"/>
  <c r="F70"/>
  <c r="F84" i="63"/>
  <c r="F14"/>
  <c r="F58" i="62"/>
  <c r="C99" i="63"/>
  <c r="F86" i="61"/>
  <c r="F61"/>
  <c r="F41"/>
  <c r="B99"/>
  <c r="F77"/>
  <c r="F58" i="55"/>
  <c r="C99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O56" s="1"/>
  <c r="N59"/>
  <c r="N60"/>
  <c r="N63"/>
  <c r="N64"/>
  <c r="N67"/>
  <c r="N68"/>
  <c r="O68" s="1"/>
  <c r="N71"/>
  <c r="N72"/>
  <c r="N75"/>
  <c r="N76"/>
  <c r="O76" s="1"/>
  <c r="N79"/>
  <c r="N80"/>
  <c r="O80" s="1"/>
  <c r="N83"/>
  <c r="N84"/>
  <c r="O84" s="1"/>
  <c r="N87"/>
  <c r="N88"/>
  <c r="O88" s="1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O48"/>
  <c r="V56"/>
  <c r="V9"/>
  <c r="V40"/>
  <c r="V16"/>
  <c r="O16"/>
  <c r="V24"/>
  <c r="V87"/>
  <c r="O98"/>
  <c r="V24" i="56"/>
  <c r="V26"/>
  <c r="O35"/>
  <c r="V40"/>
  <c r="V42"/>
  <c r="O51"/>
  <c r="N8" i="55"/>
  <c r="F9"/>
  <c r="I99"/>
  <c r="M99"/>
  <c r="N12"/>
  <c r="O12" s="1"/>
  <c r="F13"/>
  <c r="G26"/>
  <c r="N28"/>
  <c r="F29"/>
  <c r="G42"/>
  <c r="N44"/>
  <c r="O44" s="1"/>
  <c r="F45"/>
  <c r="G58"/>
  <c r="N60"/>
  <c r="F61"/>
  <c r="O72"/>
  <c r="O45" i="56"/>
  <c r="O65"/>
  <c r="V66" i="55"/>
  <c r="V82"/>
  <c r="O15" i="56"/>
  <c r="O47"/>
  <c r="V52"/>
  <c r="V59"/>
  <c r="O70"/>
  <c r="V94"/>
  <c r="V12" i="55"/>
  <c r="V44"/>
  <c r="V11" i="56"/>
  <c r="V18"/>
  <c r="V27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76"/>
  <c r="O84"/>
  <c r="O5" i="56"/>
  <c r="O21"/>
  <c r="O37"/>
  <c r="O53"/>
  <c r="O61"/>
  <c r="O69"/>
  <c r="O93"/>
  <c r="O70" i="55"/>
  <c r="O86"/>
  <c r="O23" i="56"/>
  <c r="V28"/>
  <c r="V39"/>
  <c r="V44"/>
  <c r="V63"/>
  <c r="V82"/>
  <c r="J99" i="55"/>
  <c r="N24"/>
  <c r="O24" s="1"/>
  <c r="N40"/>
  <c r="O40" s="1"/>
  <c r="N56"/>
  <c r="O56" s="1"/>
  <c r="O71"/>
  <c r="O96"/>
  <c r="V75"/>
  <c r="V56" i="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22"/>
  <c r="V50"/>
  <c r="V64" i="55"/>
  <c r="V68"/>
  <c r="V72"/>
  <c r="V76"/>
  <c r="V84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7"/>
  <c r="V81"/>
  <c r="V85"/>
  <c r="V89"/>
  <c r="V93"/>
  <c r="V97"/>
  <c r="N3" i="57"/>
  <c r="N3" i="56"/>
  <c r="N90" i="57"/>
  <c r="F91"/>
  <c r="K99" i="58"/>
  <c r="U99"/>
  <c r="F9"/>
  <c r="F17"/>
  <c r="V26"/>
  <c r="V74"/>
  <c r="O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2" i="55" l="1"/>
  <c r="O24" i="56"/>
  <c r="O13"/>
  <c r="G3"/>
  <c r="O78"/>
  <c r="O66"/>
  <c r="O62"/>
  <c r="O54"/>
  <c r="O46"/>
  <c r="O30"/>
  <c r="O26"/>
  <c r="O10"/>
  <c r="O78" i="55"/>
  <c r="O74"/>
  <c r="O66"/>
  <c r="O72" i="56"/>
  <c r="O64"/>
  <c r="O52"/>
  <c r="O28"/>
  <c r="O7"/>
  <c r="O96"/>
  <c r="O44"/>
  <c r="G88" i="55"/>
  <c r="G55"/>
  <c r="V55" s="1"/>
  <c r="G51"/>
  <c r="O51" s="1"/>
  <c r="G47"/>
  <c r="V47" s="1"/>
  <c r="G43"/>
  <c r="V43" s="1"/>
  <c r="G39"/>
  <c r="V39" s="1"/>
  <c r="G35"/>
  <c r="V35" s="1"/>
  <c r="G31"/>
  <c r="V31" s="1"/>
  <c r="G28"/>
  <c r="V28" s="1"/>
  <c r="V92"/>
  <c r="O62"/>
  <c r="G10"/>
  <c r="O4"/>
  <c r="O36" i="56"/>
  <c r="O92"/>
  <c r="O60"/>
  <c r="O40"/>
  <c r="O29"/>
  <c r="O60" i="55"/>
  <c r="O46"/>
  <c r="O80"/>
  <c r="O30"/>
  <c r="O93" i="58"/>
  <c r="O45"/>
  <c r="O65"/>
  <c r="O57"/>
  <c r="V25"/>
  <c r="O22"/>
  <c r="G66" i="57"/>
  <c r="V66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8" l="1"/>
  <c r="O88"/>
  <c r="V88"/>
  <c r="V51"/>
  <c r="O47"/>
  <c r="O43"/>
  <c r="O35"/>
  <c r="O4" i="56"/>
  <c r="O66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H88" i="78"/>
  <c r="N82"/>
  <c r="P54"/>
  <c r="Q24"/>
  <c r="P38"/>
  <c r="J88"/>
  <c r="H83"/>
  <c r="K91"/>
  <c r="H66"/>
  <c r="J53"/>
  <c r="B85"/>
  <c r="Q82"/>
  <c r="L44"/>
  <c r="H96"/>
  <c r="H82"/>
  <c r="B57"/>
  <c r="O85"/>
  <c r="L93"/>
  <c r="K63"/>
  <c r="N32"/>
  <c r="G80"/>
  <c r="L14"/>
  <c r="N21"/>
  <c r="L36"/>
  <c r="Q17"/>
  <c r="B54"/>
  <c r="Q88"/>
  <c r="G85"/>
  <c r="B13"/>
  <c r="P53"/>
  <c r="B4"/>
  <c r="K34"/>
  <c r="O24"/>
  <c r="K82"/>
  <c r="G38"/>
  <c r="O20"/>
  <c r="L65"/>
  <c r="Q62"/>
  <c r="K94"/>
  <c r="H14"/>
  <c r="Q81"/>
  <c r="H15"/>
  <c r="Q18"/>
  <c r="O56"/>
  <c r="H38"/>
  <c r="K57"/>
  <c r="P97"/>
  <c r="J70"/>
  <c r="J95"/>
  <c r="I57"/>
  <c r="K89"/>
  <c r="K78"/>
  <c r="H26"/>
  <c r="O64"/>
  <c r="Q30"/>
  <c r="H75"/>
  <c r="P40"/>
  <c r="J77"/>
  <c r="H69"/>
  <c r="B61"/>
  <c r="O92"/>
  <c r="B9"/>
  <c r="N97"/>
  <c r="I80"/>
  <c r="K6"/>
  <c r="L77"/>
  <c r="L6"/>
  <c r="L26"/>
  <c r="L39"/>
  <c r="H50"/>
  <c r="Q61"/>
  <c r="L53"/>
  <c r="L75"/>
  <c r="P51"/>
  <c r="L28"/>
  <c r="P66"/>
  <c r="O10"/>
  <c r="B48"/>
  <c r="G2"/>
  <c r="I10"/>
  <c r="L40"/>
  <c r="K79"/>
  <c r="I74"/>
  <c r="I38"/>
  <c r="P14"/>
  <c r="G84"/>
  <c r="O66"/>
  <c r="P70"/>
  <c r="I95"/>
  <c r="H39"/>
  <c r="B17"/>
  <c r="B39"/>
  <c r="B18"/>
  <c r="G98"/>
  <c r="J8"/>
  <c r="Q36"/>
  <c r="N12"/>
  <c r="B3"/>
  <c r="N33"/>
  <c r="N44"/>
  <c r="O16"/>
  <c r="Q12"/>
  <c r="P3"/>
  <c r="N74"/>
  <c r="O23"/>
  <c r="Q49"/>
  <c r="J65"/>
  <c r="K71"/>
  <c r="P21"/>
  <c r="H41"/>
  <c r="B14"/>
  <c r="J43"/>
  <c r="N34"/>
  <c r="K17"/>
  <c r="Q23"/>
  <c r="P90"/>
  <c r="G59"/>
  <c r="N46"/>
  <c r="B37"/>
  <c r="N39"/>
  <c r="J45"/>
  <c r="L4"/>
  <c r="N18"/>
  <c r="G63"/>
  <c r="I31"/>
  <c r="L83"/>
  <c r="P22"/>
  <c r="G43"/>
  <c r="K84"/>
  <c r="G81"/>
  <c r="J9"/>
  <c r="Q67"/>
  <c r="G77"/>
  <c r="P45"/>
  <c r="P49"/>
  <c r="O28"/>
  <c r="K58"/>
  <c r="O81"/>
  <c r="K10"/>
  <c r="I19"/>
  <c r="B46"/>
  <c r="L23"/>
  <c r="H18"/>
  <c r="J59"/>
  <c r="I76"/>
  <c r="Q14"/>
  <c r="J47"/>
  <c r="B26"/>
  <c r="G53"/>
  <c r="N26"/>
  <c r="K60"/>
  <c r="K52"/>
  <c r="K87"/>
  <c r="P31"/>
  <c r="P82"/>
  <c r="K86"/>
  <c r="C1"/>
  <c r="B20"/>
  <c r="H9"/>
  <c r="G92"/>
  <c r="L19"/>
  <c r="J73"/>
  <c r="O5"/>
  <c r="P47"/>
  <c r="P95"/>
  <c r="I62"/>
  <c r="J93"/>
  <c r="J36"/>
  <c r="Q78"/>
  <c r="L27"/>
  <c r="L3"/>
  <c r="K61"/>
  <c r="D1"/>
  <c r="I22"/>
  <c r="I79"/>
  <c r="N59"/>
  <c r="H91"/>
  <c r="K62"/>
  <c r="J26"/>
  <c r="N67"/>
  <c r="K68"/>
  <c r="N20"/>
  <c r="Q21"/>
  <c r="G6"/>
  <c r="H24"/>
  <c r="Q4"/>
  <c r="N47"/>
  <c r="G58"/>
  <c r="K11"/>
  <c r="G51"/>
  <c r="G36"/>
  <c r="Q9"/>
  <c r="I47"/>
  <c r="B23"/>
  <c r="H8"/>
  <c r="Q39"/>
  <c r="Q66"/>
  <c r="J27"/>
  <c r="I71"/>
  <c r="L48"/>
  <c r="I69"/>
  <c r="H49"/>
  <c r="B42"/>
  <c r="G26"/>
  <c r="L24"/>
  <c r="H62"/>
  <c r="I29"/>
  <c r="N13"/>
  <c r="O3"/>
  <c r="I20"/>
  <c r="I42"/>
  <c r="Q72"/>
  <c r="J69"/>
  <c r="P23"/>
  <c r="G54"/>
  <c r="B38"/>
  <c r="P67"/>
  <c r="L16"/>
  <c r="Q44"/>
  <c r="O90"/>
  <c r="O14"/>
  <c r="J5"/>
  <c r="K33"/>
  <c r="I84"/>
  <c r="N49"/>
  <c r="Q40"/>
  <c r="O55"/>
  <c r="Q54"/>
  <c r="J34"/>
  <c r="J76"/>
  <c r="H45"/>
  <c r="J10"/>
  <c r="H2"/>
  <c r="Q83"/>
  <c r="H85"/>
  <c r="Q60"/>
  <c r="B72"/>
  <c r="N52"/>
  <c r="H44"/>
  <c r="O35"/>
  <c r="B11"/>
  <c r="G55"/>
  <c r="H30"/>
  <c r="K81"/>
  <c r="P29"/>
  <c r="K25"/>
  <c r="Q8"/>
  <c r="B80"/>
  <c r="K69"/>
  <c r="G65"/>
  <c r="H73"/>
  <c r="B50"/>
  <c r="J57"/>
  <c r="K23"/>
  <c r="I49"/>
  <c r="K19"/>
  <c r="J46"/>
  <c r="P86"/>
  <c r="K42"/>
  <c r="I91"/>
  <c r="J54"/>
  <c r="N57"/>
  <c r="H51"/>
  <c r="Q42"/>
  <c r="O69"/>
  <c r="I24"/>
  <c r="K97"/>
  <c r="O33"/>
  <c r="O68"/>
  <c r="K54"/>
  <c r="L10"/>
  <c r="J56"/>
  <c r="N41"/>
  <c r="H40"/>
  <c r="L67"/>
  <c r="N68"/>
  <c r="G31"/>
  <c r="O98"/>
  <c r="N73"/>
  <c r="G7"/>
  <c r="Q47"/>
  <c r="G25"/>
  <c r="J44"/>
  <c r="Q46"/>
  <c r="H68"/>
  <c r="L50"/>
  <c r="I70"/>
  <c r="N87"/>
  <c r="O88"/>
  <c r="L64"/>
  <c r="P43"/>
  <c r="Q16"/>
  <c r="B22"/>
  <c r="K98"/>
  <c r="P44"/>
  <c r="H13"/>
  <c r="P58"/>
  <c r="J31"/>
  <c r="N86"/>
  <c r="I11"/>
  <c r="P11"/>
  <c r="N55"/>
  <c r="Q5"/>
  <c r="P28"/>
  <c r="P57"/>
  <c r="P65"/>
  <c r="K65"/>
  <c r="N37"/>
  <c r="Q34"/>
  <c r="Q53"/>
  <c r="L84"/>
  <c r="K93"/>
  <c r="L31"/>
  <c r="Q73"/>
  <c r="I97"/>
  <c r="H86"/>
  <c r="B90"/>
  <c r="N17"/>
  <c r="O4"/>
  <c r="J66"/>
  <c r="K27"/>
  <c r="G40"/>
  <c r="P24"/>
  <c r="Q7"/>
  <c r="G95"/>
  <c r="J39"/>
  <c r="K72"/>
  <c r="J42"/>
  <c r="B33"/>
  <c r="K48"/>
  <c r="N62"/>
  <c r="N98"/>
  <c r="O18"/>
  <c r="I23"/>
  <c r="P36"/>
  <c r="Q85"/>
  <c r="B67"/>
  <c r="P20"/>
  <c r="L61"/>
  <c r="G57"/>
  <c r="N88"/>
  <c r="B91"/>
  <c r="I6"/>
  <c r="J68"/>
  <c r="O50"/>
  <c r="N85"/>
  <c r="G11"/>
  <c r="I33"/>
  <c r="N15"/>
  <c r="N48"/>
  <c r="P62"/>
  <c r="H57"/>
  <c r="I30"/>
  <c r="H84"/>
  <c r="I78"/>
  <c r="H97"/>
  <c r="P18"/>
  <c r="I83"/>
  <c r="P64"/>
  <c r="H95"/>
  <c r="P48"/>
  <c r="G9"/>
  <c r="Q68"/>
  <c r="N71"/>
  <c r="L35"/>
  <c r="L90"/>
  <c r="H65"/>
  <c r="H17"/>
  <c r="I8"/>
  <c r="P27"/>
  <c r="Q3"/>
  <c r="K3"/>
  <c r="K56"/>
  <c r="H60"/>
  <c r="K28"/>
  <c r="I72"/>
  <c r="G76"/>
  <c r="Q70"/>
  <c r="L66"/>
  <c r="P7"/>
  <c r="H23"/>
  <c r="G90"/>
  <c r="I96"/>
  <c r="J49"/>
  <c r="K76"/>
  <c r="N43"/>
  <c r="Q25"/>
  <c r="J3"/>
  <c r="K9"/>
  <c r="G18"/>
  <c r="O63"/>
  <c r="Q56"/>
  <c r="G41"/>
  <c r="O79"/>
  <c r="O13"/>
  <c r="L95"/>
  <c r="I39"/>
  <c r="I60"/>
  <c r="G69"/>
  <c r="J16"/>
  <c r="B59"/>
  <c r="I51"/>
  <c r="B27"/>
  <c r="O46"/>
  <c r="N96"/>
  <c r="N92"/>
  <c r="K85"/>
  <c r="L92"/>
  <c r="H56"/>
  <c r="L41"/>
  <c r="I92"/>
  <c r="I7"/>
  <c r="H89"/>
  <c r="G3"/>
  <c r="G48"/>
  <c r="I32"/>
  <c r="P87"/>
  <c r="L38"/>
  <c r="Q97"/>
  <c r="B64"/>
  <c r="B6"/>
  <c r="N29"/>
  <c r="P4"/>
  <c r="I12"/>
  <c r="H4"/>
  <c r="O54"/>
  <c r="L81"/>
  <c r="I94"/>
  <c r="N30"/>
  <c r="G91"/>
  <c r="L59"/>
  <c r="Q92"/>
  <c r="H19"/>
  <c r="J92"/>
  <c r="B36"/>
  <c r="B28"/>
  <c r="P59"/>
  <c r="B45"/>
  <c r="L9"/>
  <c r="P63"/>
  <c r="K16"/>
  <c r="K36"/>
  <c r="B79"/>
  <c r="N4"/>
  <c r="I68"/>
  <c r="P33"/>
  <c r="B12"/>
  <c r="G56"/>
  <c r="J71"/>
  <c r="J61"/>
  <c r="P52"/>
  <c r="G29"/>
  <c r="I82"/>
  <c r="Q26"/>
  <c r="Q28"/>
  <c r="B76"/>
  <c r="O29"/>
  <c r="B5"/>
  <c r="I67"/>
  <c r="N72"/>
  <c r="G47"/>
  <c r="K41"/>
  <c r="K21"/>
  <c r="H72"/>
  <c r="G37"/>
  <c r="L96"/>
  <c r="H53"/>
  <c r="O42"/>
  <c r="H78"/>
  <c r="O52"/>
  <c r="I35"/>
  <c r="J60"/>
  <c r="N14"/>
  <c r="B47"/>
  <c r="Q93"/>
  <c r="G22"/>
  <c r="P35"/>
  <c r="I65"/>
  <c r="J51"/>
  <c r="J97"/>
  <c r="J58"/>
  <c r="B73"/>
  <c r="I52"/>
  <c r="K18"/>
  <c r="L30"/>
  <c r="O6"/>
  <c r="H37"/>
  <c r="K59"/>
  <c r="P98"/>
  <c r="G49"/>
  <c r="N36"/>
  <c r="L60"/>
  <c r="H92"/>
  <c r="Q10"/>
  <c r="H25"/>
  <c r="H64"/>
  <c r="O65"/>
  <c r="G23"/>
  <c r="J98"/>
  <c r="G83"/>
  <c r="J80"/>
  <c r="B56"/>
  <c r="G32"/>
  <c r="J15"/>
  <c r="I26"/>
  <c r="K12"/>
  <c r="P96"/>
  <c r="J23"/>
  <c r="H5"/>
  <c r="N50"/>
  <c r="J67"/>
  <c r="N19"/>
  <c r="L72"/>
  <c r="P34"/>
  <c r="J29"/>
  <c r="Q57"/>
  <c r="I86"/>
  <c r="H33"/>
  <c r="B82"/>
  <c r="L51"/>
  <c r="Q79"/>
  <c r="P69"/>
  <c r="O26"/>
  <c r="P30"/>
  <c r="J6"/>
  <c r="Q90"/>
  <c r="B71"/>
  <c r="L33"/>
  <c r="Q52"/>
  <c r="P39"/>
  <c r="H71"/>
  <c r="O78"/>
  <c r="P94"/>
  <c r="B32"/>
  <c r="O74"/>
  <c r="L56"/>
  <c r="G93"/>
  <c r="I77"/>
  <c r="O91"/>
  <c r="H21"/>
  <c r="Q91"/>
  <c r="L78"/>
  <c r="I89"/>
  <c r="B69"/>
  <c r="Q94"/>
  <c r="J4"/>
  <c r="L70"/>
  <c r="B19"/>
  <c r="J40"/>
  <c r="G34"/>
  <c r="I98"/>
  <c r="J12"/>
  <c r="L47"/>
  <c r="G71"/>
  <c r="H28"/>
  <c r="Q86"/>
  <c r="L82"/>
  <c r="I5"/>
  <c r="P12"/>
  <c r="Q89"/>
  <c r="I75"/>
  <c r="Q74"/>
  <c r="B87"/>
  <c r="B66"/>
  <c r="O84"/>
  <c r="G62"/>
  <c r="I43"/>
  <c r="O30"/>
  <c r="K46"/>
  <c r="N66"/>
  <c r="L18"/>
  <c r="B34"/>
  <c r="O44"/>
  <c r="Q13"/>
  <c r="H59"/>
  <c r="O34"/>
  <c r="P50"/>
  <c r="H54"/>
  <c r="K37"/>
  <c r="J30"/>
  <c r="Q84"/>
  <c r="N38"/>
  <c r="P89"/>
  <c r="G27"/>
  <c r="K22"/>
  <c r="B96"/>
  <c r="H87"/>
  <c r="O94"/>
  <c r="L21"/>
  <c r="G79"/>
  <c r="F1"/>
  <c r="P88"/>
  <c r="B97"/>
  <c r="L5"/>
  <c r="P75"/>
  <c r="J14"/>
  <c r="I14"/>
  <c r="K64"/>
  <c r="G21"/>
  <c r="H31"/>
  <c r="Q48"/>
  <c r="K50"/>
  <c r="B53"/>
  <c r="G30"/>
  <c r="J25"/>
  <c r="P61"/>
  <c r="O58"/>
  <c r="N77"/>
  <c r="O40"/>
  <c r="Q69"/>
  <c r="N80"/>
  <c r="K88"/>
  <c r="K8"/>
  <c r="G28"/>
  <c r="P71"/>
  <c r="O11"/>
  <c r="Q76"/>
  <c r="I13"/>
  <c r="K5"/>
  <c r="G87"/>
  <c r="G17"/>
  <c r="L94"/>
  <c r="N25"/>
  <c r="O39"/>
  <c r="K29"/>
  <c r="J63"/>
  <c r="O38"/>
  <c r="L79"/>
  <c r="I66"/>
  <c r="N22"/>
  <c r="B41"/>
  <c r="H93"/>
  <c r="G89"/>
  <c r="N3"/>
  <c r="L32"/>
  <c r="B30"/>
  <c r="N51"/>
  <c r="L12"/>
  <c r="O15"/>
  <c r="P10"/>
  <c r="I40"/>
  <c r="P46"/>
  <c r="N94"/>
  <c r="Q6"/>
  <c r="N90"/>
  <c r="I53"/>
  <c r="J96"/>
  <c r="J50"/>
  <c r="G52"/>
  <c r="O57"/>
  <c r="H81"/>
  <c r="O70"/>
  <c r="H29"/>
  <c r="I3"/>
  <c r="J55"/>
  <c r="I61"/>
  <c r="K4"/>
  <c r="O36"/>
  <c r="N78"/>
  <c r="G33"/>
  <c r="Q41"/>
  <c r="J24"/>
  <c r="J41"/>
  <c r="B89"/>
  <c r="I88"/>
  <c r="N89"/>
  <c r="N91"/>
  <c r="Q51"/>
  <c r="J20"/>
  <c r="O80"/>
  <c r="Q20"/>
  <c r="Q95"/>
  <c r="I54"/>
  <c r="L76"/>
  <c r="Q58"/>
  <c r="H12"/>
  <c r="G13"/>
  <c r="O8"/>
  <c r="Q98"/>
  <c r="O77"/>
  <c r="H90"/>
  <c r="P37"/>
  <c r="B63"/>
  <c r="I25"/>
  <c r="G15"/>
  <c r="H70"/>
  <c r="G10"/>
  <c r="G16"/>
  <c r="Q22"/>
  <c r="O73"/>
  <c r="Q38"/>
  <c r="N23"/>
  <c r="Q19"/>
  <c r="N7"/>
  <c r="P84"/>
  <c r="H6"/>
  <c r="B93"/>
  <c r="B52"/>
  <c r="G19"/>
  <c r="L22"/>
  <c r="I87"/>
  <c r="G68"/>
  <c r="Q65"/>
  <c r="G75"/>
  <c r="Q75"/>
  <c r="O37"/>
  <c r="O87"/>
  <c r="G86"/>
  <c r="J17"/>
  <c r="B43"/>
  <c r="I90"/>
  <c r="L74"/>
  <c r="N28"/>
  <c r="L58"/>
  <c r="L17"/>
  <c r="K40"/>
  <c r="P92"/>
  <c r="B35"/>
  <c r="I18"/>
  <c r="J78"/>
  <c r="B21"/>
  <c r="B77"/>
  <c r="Q31"/>
  <c r="B51"/>
  <c r="L52"/>
  <c r="B68"/>
  <c r="P42"/>
  <c r="J28"/>
  <c r="B92"/>
  <c r="L86"/>
  <c r="B88"/>
  <c r="H67"/>
  <c r="N16"/>
  <c r="G97"/>
  <c r="I46"/>
  <c r="G45"/>
  <c r="G42"/>
  <c r="J89"/>
  <c r="N53"/>
  <c r="G5"/>
  <c r="B49"/>
  <c r="G24"/>
  <c r="P55"/>
  <c r="N61"/>
  <c r="G35"/>
  <c r="L20"/>
  <c r="L13"/>
  <c r="N79"/>
  <c r="N31"/>
  <c r="G20"/>
  <c r="K32"/>
  <c r="H27"/>
  <c r="L85"/>
  <c r="P72"/>
  <c r="Q15"/>
  <c r="Q43"/>
  <c r="P93"/>
  <c r="P6"/>
  <c r="K73"/>
  <c r="H74"/>
  <c r="H63"/>
  <c r="P9"/>
  <c r="H11"/>
  <c r="G64"/>
  <c r="O67"/>
  <c r="K7"/>
  <c r="N42"/>
  <c r="K51"/>
  <c r="K66"/>
  <c r="J19"/>
  <c r="I59"/>
  <c r="N27"/>
  <c r="B70"/>
  <c r="H58"/>
  <c r="N40"/>
  <c r="J62"/>
  <c r="O12"/>
  <c r="N70"/>
  <c r="B10"/>
  <c r="G72"/>
  <c r="Q59"/>
  <c r="Q11"/>
  <c r="H34"/>
  <c r="B8"/>
  <c r="N64"/>
  <c r="E1"/>
  <c r="J84"/>
  <c r="O43"/>
  <c r="K39"/>
  <c r="L11"/>
  <c r="P80"/>
  <c r="J48"/>
  <c r="P56"/>
  <c r="K90"/>
  <c r="Q33"/>
  <c r="H94"/>
  <c r="L54"/>
  <c r="H42"/>
  <c r="O95"/>
  <c r="B15"/>
  <c r="O7"/>
  <c r="J72"/>
  <c r="Q80"/>
  <c r="I15"/>
  <c r="Q64"/>
  <c r="H55"/>
  <c r="P77"/>
  <c r="O41"/>
  <c r="O51"/>
  <c r="N93"/>
  <c r="J32"/>
  <c r="K15"/>
  <c r="I55"/>
  <c r="B65"/>
  <c r="N8"/>
  <c r="L73"/>
  <c r="B29"/>
  <c r="J81"/>
  <c r="O71"/>
  <c r="N76"/>
  <c r="J94"/>
  <c r="B98"/>
  <c r="I4"/>
  <c r="B81"/>
  <c r="K67"/>
  <c r="O89"/>
  <c r="B75"/>
  <c r="N69"/>
  <c r="N60"/>
  <c r="H52"/>
  <c r="N9"/>
  <c r="K47"/>
  <c r="G73"/>
  <c r="J22"/>
  <c r="G50"/>
  <c r="B60"/>
  <c r="O49"/>
  <c r="N84"/>
  <c r="J82"/>
  <c r="N56"/>
  <c r="I44"/>
  <c r="K13"/>
  <c r="I63"/>
  <c r="O21"/>
  <c r="H32"/>
  <c r="K49"/>
  <c r="H76"/>
  <c r="L98"/>
  <c r="O47"/>
  <c r="B40"/>
  <c r="O82"/>
  <c r="H48"/>
  <c r="P83"/>
  <c r="O19"/>
  <c r="Q77"/>
  <c r="J35"/>
  <c r="P91"/>
  <c r="Q96"/>
  <c r="J85"/>
  <c r="B83"/>
  <c r="P68"/>
  <c r="K14"/>
  <c r="P16"/>
  <c r="P73"/>
  <c r="J75"/>
  <c r="L42"/>
  <c r="P26"/>
  <c r="H80"/>
  <c r="O62"/>
  <c r="P76"/>
  <c r="K95"/>
  <c r="I81"/>
  <c r="Q37"/>
  <c r="B7"/>
  <c r="L62"/>
  <c r="H16"/>
  <c r="L57"/>
  <c r="O17"/>
  <c r="O75"/>
  <c r="L45"/>
  <c r="O53"/>
  <c r="N83"/>
  <c r="J86"/>
  <c r="O61"/>
  <c r="L49"/>
  <c r="K55"/>
  <c r="B84"/>
  <c r="Q71"/>
  <c r="H10"/>
  <c r="N6"/>
  <c r="B62"/>
  <c r="K31"/>
  <c r="H43"/>
  <c r="B24"/>
  <c r="K92"/>
  <c r="K96"/>
  <c r="N65"/>
  <c r="I58"/>
  <c r="O32"/>
  <c r="B78"/>
  <c r="N24"/>
  <c r="O25"/>
  <c r="N45"/>
  <c r="L25"/>
  <c r="K43"/>
  <c r="K75"/>
  <c r="L69"/>
  <c r="B95"/>
  <c r="P81"/>
  <c r="H7"/>
  <c r="I9"/>
  <c r="K26"/>
  <c r="G8"/>
  <c r="I28"/>
  <c r="O96"/>
  <c r="L37"/>
  <c r="H36"/>
  <c r="P85"/>
  <c r="Q50"/>
  <c r="P32"/>
  <c r="N81"/>
  <c r="L8"/>
  <c r="I41"/>
  <c r="B16"/>
  <c r="B94"/>
  <c r="G94"/>
  <c r="J91"/>
  <c r="B74"/>
  <c r="I45"/>
  <c r="L15"/>
  <c r="I17"/>
  <c r="L71"/>
  <c r="L63"/>
  <c r="P41"/>
  <c r="K77"/>
  <c r="I27"/>
  <c r="I85"/>
  <c r="K45"/>
  <c r="J87"/>
  <c r="J90"/>
  <c r="H98"/>
  <c r="H20"/>
  <c r="B31"/>
  <c r="Q32"/>
  <c r="N63"/>
  <c r="L43"/>
  <c r="B55"/>
  <c r="J74"/>
  <c r="I16"/>
  <c r="O72"/>
  <c r="O86"/>
  <c r="K35"/>
  <c r="J7"/>
  <c r="K74"/>
  <c r="B2"/>
  <c r="G70"/>
  <c r="J83"/>
  <c r="O59"/>
  <c r="J21"/>
  <c r="I48"/>
  <c r="O60"/>
  <c r="N35"/>
  <c r="P78"/>
  <c r="J13"/>
  <c r="I36"/>
  <c r="L29"/>
  <c r="Q29"/>
  <c r="O31"/>
  <c r="G44"/>
  <c r="Q87"/>
  <c r="Q55"/>
  <c r="P60"/>
  <c r="H35"/>
  <c r="K24"/>
  <c r="O22"/>
  <c r="I73"/>
  <c r="G4"/>
  <c r="P13"/>
  <c r="J38"/>
  <c r="J52"/>
  <c r="N54"/>
  <c r="G61"/>
  <c r="I56"/>
  <c r="G82"/>
  <c r="L34"/>
  <c r="N11"/>
  <c r="G66"/>
  <c r="H22"/>
  <c r="O83"/>
  <c r="K30"/>
  <c r="L87"/>
  <c r="P5"/>
  <c r="P15"/>
  <c r="H61"/>
  <c r="N5"/>
  <c r="G67"/>
  <c r="G96"/>
  <c r="K38"/>
  <c r="H3"/>
  <c r="P8"/>
  <c r="L97"/>
  <c r="N75"/>
  <c r="G74"/>
  <c r="J33"/>
  <c r="H77"/>
  <c r="I50"/>
  <c r="I34"/>
  <c r="J18"/>
  <c r="L68"/>
  <c r="J64"/>
  <c r="J37"/>
  <c r="O48"/>
  <c r="L91"/>
  <c r="I93"/>
  <c r="B86"/>
  <c r="K20"/>
  <c r="L89"/>
  <c r="P74"/>
  <c r="H79"/>
  <c r="O76"/>
  <c r="L80"/>
  <c r="G60"/>
  <c r="H47"/>
  <c r="K83"/>
  <c r="L7"/>
  <c r="O45"/>
  <c r="G12"/>
  <c r="L88"/>
  <c r="Q63"/>
  <c r="O9"/>
  <c r="L55"/>
  <c r="P25"/>
  <c r="N58"/>
  <c r="G39"/>
  <c r="K80"/>
  <c r="K44"/>
  <c r="Q35"/>
  <c r="P79"/>
  <c r="G88"/>
  <c r="J79"/>
  <c r="B44"/>
  <c r="O93"/>
  <c r="I64"/>
  <c r="B25"/>
  <c r="P19"/>
  <c r="G14"/>
  <c r="O27"/>
  <c r="K70"/>
  <c r="P17"/>
  <c r="I21"/>
  <c r="J11"/>
  <c r="N95"/>
  <c r="Q45"/>
  <c r="G78"/>
  <c r="Q27"/>
  <c r="K53"/>
  <c r="I37"/>
  <c r="H46"/>
  <c r="G46"/>
  <c r="L46"/>
  <c r="B58"/>
  <c r="O97"/>
  <c r="N10"/>
  <c r="R10" l="1"/>
  <c r="C58"/>
  <c r="D58"/>
  <c r="E58"/>
  <c r="F58"/>
  <c r="M37"/>
  <c r="R95"/>
  <c r="M21"/>
  <c r="D25"/>
  <c r="E25"/>
  <c r="F25"/>
  <c r="C25"/>
  <c r="M64"/>
  <c r="E44"/>
  <c r="D44"/>
  <c r="F44"/>
  <c r="C44"/>
  <c r="R58"/>
  <c r="F86"/>
  <c r="E86"/>
  <c r="D86"/>
  <c r="C86"/>
  <c r="M93"/>
  <c r="M34"/>
  <c r="M50"/>
  <c r="R75"/>
  <c r="H99"/>
  <c r="R5"/>
  <c r="R11"/>
  <c r="M56"/>
  <c r="R54"/>
  <c r="M73"/>
  <c r="M36"/>
  <c r="R35"/>
  <c r="M48"/>
  <c r="M16"/>
  <c r="D55"/>
  <c r="C55"/>
  <c r="F55"/>
  <c r="E55"/>
  <c r="R63"/>
  <c r="E31"/>
  <c r="D31"/>
  <c r="F31"/>
  <c r="C31"/>
  <c r="M85"/>
  <c r="M27"/>
  <c r="M17"/>
  <c r="M45"/>
  <c r="F74"/>
  <c r="C74"/>
  <c r="E74"/>
  <c r="D74"/>
  <c r="F94"/>
  <c r="C94"/>
  <c r="D94"/>
  <c r="E94"/>
  <c r="D16"/>
  <c r="F16"/>
  <c r="C16"/>
  <c r="E16"/>
  <c r="M41"/>
  <c r="R81"/>
  <c r="M28"/>
  <c r="M9"/>
  <c r="D95"/>
  <c r="C95"/>
  <c r="F95"/>
  <c r="E95"/>
  <c r="R45"/>
  <c r="R24"/>
  <c r="D78"/>
  <c r="C78"/>
  <c r="E78"/>
  <c r="F78"/>
  <c r="M58"/>
  <c r="R65"/>
  <c r="D24"/>
  <c r="C24"/>
  <c r="F24"/>
  <c r="E24"/>
  <c r="E62"/>
  <c r="D62"/>
  <c r="F62"/>
  <c r="C62"/>
  <c r="R6"/>
  <c r="E84"/>
  <c r="C84"/>
  <c r="D84"/>
  <c r="F84"/>
  <c r="R83"/>
  <c r="C7"/>
  <c r="E7"/>
  <c r="D7"/>
  <c r="F7"/>
  <c r="M81"/>
  <c r="D83"/>
  <c r="F83"/>
  <c r="C83"/>
  <c r="E83"/>
  <c r="C40"/>
  <c r="D40"/>
  <c r="F40"/>
  <c r="E40"/>
  <c r="M63"/>
  <c r="M44"/>
  <c r="R56"/>
  <c r="R84"/>
  <c r="F60"/>
  <c r="E60"/>
  <c r="C60"/>
  <c r="D60"/>
  <c r="R9"/>
  <c r="R60"/>
  <c r="R69"/>
  <c r="D75"/>
  <c r="C75"/>
  <c r="F75"/>
  <c r="E75"/>
  <c r="E81"/>
  <c r="F81"/>
  <c r="C81"/>
  <c r="D81"/>
  <c r="M4"/>
  <c r="C98"/>
  <c r="F98"/>
  <c r="D98"/>
  <c r="E98"/>
  <c r="R76"/>
  <c r="D29"/>
  <c r="E29"/>
  <c r="C29"/>
  <c r="F29"/>
  <c r="R8"/>
  <c r="F65"/>
  <c r="C65"/>
  <c r="E65"/>
  <c r="D65"/>
  <c r="M55"/>
  <c r="R93"/>
  <c r="M15"/>
  <c r="E15"/>
  <c r="F15"/>
  <c r="D15"/>
  <c r="C15"/>
  <c r="R64"/>
  <c r="D8"/>
  <c r="C8"/>
  <c r="F8"/>
  <c r="E8"/>
  <c r="C10"/>
  <c r="E10"/>
  <c r="D10"/>
  <c r="F10"/>
  <c r="R70"/>
  <c r="R40"/>
  <c r="D70"/>
  <c r="F70"/>
  <c r="C70"/>
  <c r="E70"/>
  <c r="R27"/>
  <c r="M59"/>
  <c r="R42"/>
  <c r="R31"/>
  <c r="R79"/>
  <c r="R61"/>
  <c r="C49"/>
  <c r="F49"/>
  <c r="E49"/>
  <c r="D49"/>
  <c r="R53"/>
  <c r="M46"/>
  <c r="R16"/>
  <c r="D88"/>
  <c r="F88"/>
  <c r="C88"/>
  <c r="E88"/>
  <c r="E92"/>
  <c r="C92"/>
  <c r="F92"/>
  <c r="D92"/>
  <c r="F68"/>
  <c r="E68"/>
  <c r="C68"/>
  <c r="D68"/>
  <c r="D51"/>
  <c r="F51"/>
  <c r="C51"/>
  <c r="E51"/>
  <c r="F77"/>
  <c r="E77"/>
  <c r="D77"/>
  <c r="C77"/>
  <c r="C21"/>
  <c r="E21"/>
  <c r="D21"/>
  <c r="F21"/>
  <c r="M18"/>
  <c r="D35"/>
  <c r="C35"/>
  <c r="E35"/>
  <c r="F35"/>
  <c r="R28"/>
  <c r="M90"/>
  <c r="F43"/>
  <c r="D43"/>
  <c r="C43"/>
  <c r="E43"/>
  <c r="M87"/>
  <c r="F52"/>
  <c r="C52"/>
  <c r="E52"/>
  <c r="D52"/>
  <c r="C93"/>
  <c r="D93"/>
  <c r="F93"/>
  <c r="E93"/>
  <c r="R7"/>
  <c r="R23"/>
  <c r="M25"/>
  <c r="C63"/>
  <c r="F63"/>
  <c r="E63"/>
  <c r="D63"/>
  <c r="M54"/>
  <c r="R91"/>
  <c r="R89"/>
  <c r="M88"/>
  <c r="C89"/>
  <c r="E89"/>
  <c r="F89"/>
  <c r="D89"/>
  <c r="R78"/>
  <c r="M61"/>
  <c r="M3"/>
  <c r="I99"/>
  <c r="M53"/>
  <c r="R90"/>
  <c r="R94"/>
  <c r="M40"/>
  <c r="R51"/>
  <c r="F30"/>
  <c r="D30"/>
  <c r="C30"/>
  <c r="E30"/>
  <c r="N99"/>
  <c r="R3"/>
  <c r="E41"/>
  <c r="F41"/>
  <c r="C41"/>
  <c r="D41"/>
  <c r="R22"/>
  <c r="M66"/>
  <c r="R25"/>
  <c r="M13"/>
  <c r="R80"/>
  <c r="R77"/>
  <c r="E53"/>
  <c r="F53"/>
  <c r="C53"/>
  <c r="D53"/>
  <c r="M14"/>
  <c r="E97"/>
  <c r="D97"/>
  <c r="C97"/>
  <c r="F97"/>
  <c r="C96"/>
  <c r="F96"/>
  <c r="D96"/>
  <c r="E96"/>
  <c r="R38"/>
  <c r="F34"/>
  <c r="D34"/>
  <c r="C34"/>
  <c r="E34"/>
  <c r="R66"/>
  <c r="M43"/>
  <c r="F66"/>
  <c r="E66"/>
  <c r="C66"/>
  <c r="D66"/>
  <c r="E87"/>
  <c r="D87"/>
  <c r="F87"/>
  <c r="C87"/>
  <c r="M75"/>
  <c r="M5"/>
  <c r="M98"/>
  <c r="E19"/>
  <c r="F19"/>
  <c r="D19"/>
  <c r="C19"/>
  <c r="C69"/>
  <c r="D69"/>
  <c r="E69"/>
  <c r="F69"/>
  <c r="M89"/>
  <c r="M77"/>
  <c r="C32"/>
  <c r="F32"/>
  <c r="E32"/>
  <c r="D32"/>
  <c r="F71"/>
  <c r="D71"/>
  <c r="C71"/>
  <c r="E71"/>
  <c r="E82"/>
  <c r="F82"/>
  <c r="D82"/>
  <c r="C82"/>
  <c r="M86"/>
  <c r="R19"/>
  <c r="R50"/>
  <c r="M26"/>
  <c r="D56"/>
  <c r="C56"/>
  <c r="E56"/>
  <c r="F56"/>
  <c r="R36"/>
  <c r="M52"/>
  <c r="D73"/>
  <c r="E73"/>
  <c r="C73"/>
  <c r="F73"/>
  <c r="M65"/>
  <c r="E47"/>
  <c r="C47"/>
  <c r="D47"/>
  <c r="F47"/>
  <c r="R14"/>
  <c r="M35"/>
  <c r="R72"/>
  <c r="M67"/>
  <c r="C5"/>
  <c r="E5"/>
  <c r="F5"/>
  <c r="D5"/>
  <c r="E76"/>
  <c r="C76"/>
  <c r="D76"/>
  <c r="F76"/>
  <c r="M82"/>
  <c r="F12"/>
  <c r="C12"/>
  <c r="D12"/>
  <c r="E12"/>
  <c r="M68"/>
  <c r="R4"/>
  <c r="D79"/>
  <c r="E79"/>
  <c r="C79"/>
  <c r="F79"/>
  <c r="F45"/>
  <c r="D45"/>
  <c r="E45"/>
  <c r="C45"/>
  <c r="F28"/>
  <c r="E28"/>
  <c r="D28"/>
  <c r="C28"/>
  <c r="C36"/>
  <c r="F36"/>
  <c r="D36"/>
  <c r="E36"/>
  <c r="R30"/>
  <c r="M94"/>
  <c r="M12"/>
  <c r="R29"/>
  <c r="D6"/>
  <c r="C6"/>
  <c r="F6"/>
  <c r="E6"/>
  <c r="D64"/>
  <c r="E64"/>
  <c r="C64"/>
  <c r="F64"/>
  <c r="M32"/>
  <c r="G99"/>
  <c r="M7"/>
  <c r="M92"/>
  <c r="R92"/>
  <c r="R96"/>
  <c r="F27"/>
  <c r="E27"/>
  <c r="D27"/>
  <c r="C27"/>
  <c r="M51"/>
  <c r="C59"/>
  <c r="E59"/>
  <c r="F59"/>
  <c r="D59"/>
  <c r="M60"/>
  <c r="M39"/>
  <c r="J99"/>
  <c r="R43"/>
  <c r="M96"/>
  <c r="M72"/>
  <c r="K99"/>
  <c r="Q99"/>
  <c r="M8"/>
  <c r="R71"/>
  <c r="M83"/>
  <c r="M78"/>
  <c r="M30"/>
  <c r="R48"/>
  <c r="R15"/>
  <c r="M33"/>
  <c r="R85"/>
  <c r="M6"/>
  <c r="F91"/>
  <c r="C91"/>
  <c r="D91"/>
  <c r="E91"/>
  <c r="R88"/>
  <c r="E67"/>
  <c r="C67"/>
  <c r="F67"/>
  <c r="D67"/>
  <c r="M23"/>
  <c r="R98"/>
  <c r="R62"/>
  <c r="D33"/>
  <c r="C33"/>
  <c r="E33"/>
  <c r="F33"/>
  <c r="R17"/>
  <c r="F90"/>
  <c r="E90"/>
  <c r="C90"/>
  <c r="D90"/>
  <c r="M97"/>
  <c r="R37"/>
  <c r="R55"/>
  <c r="M11"/>
  <c r="R86"/>
  <c r="C22"/>
  <c r="D22"/>
  <c r="E22"/>
  <c r="F22"/>
  <c r="R87"/>
  <c r="M70"/>
  <c r="R73"/>
  <c r="R68"/>
  <c r="R41"/>
  <c r="M24"/>
  <c r="R57"/>
  <c r="M91"/>
  <c r="M49"/>
  <c r="C50"/>
  <c r="E50"/>
  <c r="D50"/>
  <c r="F50"/>
  <c r="D80"/>
  <c r="C80"/>
  <c r="F80"/>
  <c r="E80"/>
  <c r="D11"/>
  <c r="E11"/>
  <c r="C11"/>
  <c r="F11"/>
  <c r="R52"/>
  <c r="D72"/>
  <c r="C72"/>
  <c r="E72"/>
  <c r="F72"/>
  <c r="R49"/>
  <c r="M84"/>
  <c r="C38"/>
  <c r="E38"/>
  <c r="D38"/>
  <c r="F38"/>
  <c r="M42"/>
  <c r="M20"/>
  <c r="O99"/>
  <c r="R13"/>
  <c r="M29"/>
  <c r="D42"/>
  <c r="E42"/>
  <c r="C42"/>
  <c r="F42"/>
  <c r="M69"/>
  <c r="M71"/>
  <c r="E23"/>
  <c r="C23"/>
  <c r="D23"/>
  <c r="F23"/>
  <c r="M47"/>
  <c r="R47"/>
  <c r="R20"/>
  <c r="R67"/>
  <c r="R59"/>
  <c r="M79"/>
  <c r="M22"/>
  <c r="L99"/>
  <c r="M62"/>
  <c r="F20"/>
  <c r="C20"/>
  <c r="D20"/>
  <c r="E20"/>
  <c r="R26"/>
  <c r="E26"/>
  <c r="D26"/>
  <c r="F26"/>
  <c r="C26"/>
  <c r="M76"/>
  <c r="C46"/>
  <c r="F46"/>
  <c r="E46"/>
  <c r="D46"/>
  <c r="M19"/>
  <c r="M31"/>
  <c r="R18"/>
  <c r="R39"/>
  <c r="F37"/>
  <c r="E37"/>
  <c r="D37"/>
  <c r="C37"/>
  <c r="R46"/>
  <c r="R34"/>
  <c r="F14"/>
  <c r="C14"/>
  <c r="E14"/>
  <c r="D14"/>
  <c r="R74"/>
  <c r="P99"/>
  <c r="R44"/>
  <c r="R33"/>
  <c r="E3"/>
  <c r="C3"/>
  <c r="F3"/>
  <c r="D3"/>
  <c r="B99"/>
  <c r="R12"/>
  <c r="C18"/>
  <c r="E18"/>
  <c r="D18"/>
  <c r="F18"/>
  <c r="D39"/>
  <c r="C39"/>
  <c r="E39"/>
  <c r="F39"/>
  <c r="E17"/>
  <c r="D17"/>
  <c r="C17"/>
  <c r="F17"/>
  <c r="M95"/>
  <c r="M38"/>
  <c r="M74"/>
  <c r="M10"/>
  <c r="D48"/>
  <c r="E48"/>
  <c r="F48"/>
  <c r="C48"/>
  <c r="M80"/>
  <c r="R97"/>
  <c r="E9"/>
  <c r="C9"/>
  <c r="D9"/>
  <c r="F9"/>
  <c r="E61"/>
  <c r="D61"/>
  <c r="C61"/>
  <c r="F61"/>
  <c r="M57"/>
  <c r="E4"/>
  <c r="C4"/>
  <c r="F4"/>
  <c r="D4"/>
  <c r="E13"/>
  <c r="F13"/>
  <c r="C13"/>
  <c r="D13"/>
  <c r="C54"/>
  <c r="D54"/>
  <c r="F54"/>
  <c r="E54"/>
  <c r="R21"/>
  <c r="R32"/>
  <c r="F57"/>
  <c r="E57"/>
  <c r="D57"/>
  <c r="C57"/>
  <c r="F85"/>
  <c r="D85"/>
  <c r="E85"/>
  <c r="C85"/>
  <c r="R82"/>
  <c r="T13" i="73"/>
  <c r="S14"/>
  <c r="D14" i="28" s="1"/>
  <c r="R14" i="73"/>
  <c r="D14" i="29" s="1"/>
  <c r="P14" i="73"/>
  <c r="D14" i="24" s="1"/>
  <c r="Q14" i="73"/>
  <c r="D14" i="26" s="1"/>
  <c r="K12" i="65"/>
  <c r="C99" i="78" l="1"/>
  <c r="D99"/>
  <c r="E99"/>
  <c r="M99"/>
  <c r="F99"/>
  <c r="R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CV4"/>
  <c r="BM62"/>
  <c r="CO5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BX54"/>
  <c r="DJ58"/>
  <c r="F58" i="40" s="1"/>
  <c r="DG62" i="54"/>
  <c r="C62" i="40" s="1"/>
  <c r="BX62" i="54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7"/>
  <c r="DD17"/>
  <c r="CW16"/>
  <c r="CP42"/>
  <c r="CP44"/>
  <c r="CP11"/>
  <c r="CI26"/>
  <c r="CI68"/>
  <c r="CI22"/>
  <c r="CB12"/>
  <c r="CB3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<sst xmlns="http://schemas.openxmlformats.org/spreadsheetml/2006/main" count="8999" uniqueCount="569">
  <si>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</si>
  <si>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</si>
  <si>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</si>
  <si>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</si>
  <si>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</si>
  <si>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</si>
  <si>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</si>
  <si>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</si>
  <si>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</si>
  <si>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</si>
  <si>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</si>
  <si>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</si>
  <si>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</si>
  <si>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</si>
  <si>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</si>
  <si>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</si>
  <si>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</si>
  <si>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</si>
  <si>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</si>
  <si>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</si>
  <si>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</si>
  <si>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</si>
  <si>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</si>
  <si>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</si>
  <si>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</si>
  <si>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</si>
  <si>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</si>
  <si>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</si>
  <si>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</si>
  <si>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</si>
  <si>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</si>
  <si>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</si>
  <si>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</si>
  <si>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</si>
  <si>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</si>
  <si>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</si>
  <si>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</si>
  <si>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</si>
  <si>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</si>
  <si>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</si>
  <si>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</si>
  <si>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</si>
  <si>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</si>
  <si>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</si>
  <si>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</si>
  <si>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</si>
  <si>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</si>
  <si>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</si>
  <si>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</si>
  <si>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</si>
  <si>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</si>
  <si>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</si>
  <si>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</si>
  <si>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</si>
  <si>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</si>
  <si>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</si>
  <si>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</si>
  <si>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</si>
  <si>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</si>
  <si>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</si>
  <si>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</si>
  <si>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</si>
  <si>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</si>
  <si>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</si>
  <si>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</si>
  <si>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</si>
  <si>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</si>
  <si>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</si>
  <si>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</si>
  <si>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</si>
  <si>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</si>
  <si>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</si>
  <si>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</si>
  <si>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</si>
  <si>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</si>
  <si>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</si>
  <si>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</si>
  <si>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</si>
  <si>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</si>
  <si>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</si>
  <si>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</si>
  <si>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</si>
  <si>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</si>
  <si>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</si>
  <si>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</si>
  <si>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</si>
  <si>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</si>
  <si>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</si>
  <si>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</si>
  <si>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</si>
  <si>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</si>
  <si>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</si>
  <si>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</si>
  <si>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</si>
  <si>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</si>
  <si>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</si>
  <si>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</si>
  <si>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</si>
  <si>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</si>
  <si>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</si>
  <si>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</si>
  <si>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</si>
  <si>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</si>
  <si>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</si>
  <si>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</si>
  <si>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</si>
  <si>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</si>
  <si>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</si>
  <si>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</si>
  <si>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</si>
  <si>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</si>
  <si>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</si>
  <si>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</si>
  <si>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</si>
  <si>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</si>
  <si>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</si>
  <si>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</si>
  <si>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</si>
  <si>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</si>
  <si>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</si>
  <si>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</si>
  <si>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</si>
  <si>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</si>
  <si>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</si>
  <si>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</si>
  <si>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</si>
  <si>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</si>
  <si>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</si>
  <si>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</si>
  <si>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</si>
  <si>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</si>
  <si>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</si>
  <si>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</si>
  <si>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</si>
  <si>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</si>
  <si>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</si>
  <si>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</si>
  <si>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</si>
  <si>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</si>
  <si>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</si>
  <si>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</si>
  <si>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</si>
  <si>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</si>
  <si>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</si>
  <si>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</si>
  <si>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</si>
  <si>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</si>
  <si>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</si>
  <si>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</si>
  <si>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</si>
  <si>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</si>
  <si>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</si>
  <si>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</si>
  <si>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</si>
  <si>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</si>
  <si>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</si>
  <si>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</si>
  <si>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</si>
  <si>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</si>
  <si>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</si>
  <si>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</si>
  <si>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</si>
  <si>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</si>
  <si>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</si>
  <si>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</si>
  <si>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</si>
  <si>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</si>
  <si>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</si>
  <si>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</si>
  <si>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</si>
  <si>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</si>
  <si>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</si>
  <si>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</si>
  <si>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</si>
  <si>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</si>
  <si>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</si>
  <si>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</si>
  <si>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</si>
  <si>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</si>
  <si>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</si>
  <si>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</si>
  <si>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</si>
  <si>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</si>
  <si>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</si>
  <si>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</si>
  <si>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</si>
  <si>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</si>
  <si>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</si>
  <si>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</si>
  <si>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</si>
  <si>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</si>
  <si>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</si>
  <si>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</si>
  <si>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</si>
  <si>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</si>
  <si>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</si>
  <si>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</si>
  <si>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</si>
  <si>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</si>
  <si>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</si>
  <si>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</si>
  <si>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</si>
  <si>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</si>
  <si>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</si>
  <si>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</si>
  <si>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</si>
  <si>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</si>
  <si>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</si>
  <si>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</si>
  <si>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</si>
  <si>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</si>
  <si>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</si>
  <si>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</si>
  <si>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</si>
  <si>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</si>
  <si>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</si>
  <si>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</si>
  <si>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</si>
  <si>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</si>
  <si>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</si>
  <si>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</si>
  <si>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</si>
  <si>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</si>
  <si>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</si>
  <si>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</si>
  <si>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</si>
  <si>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</si>
  <si>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</si>
  <si>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</si>
  <si>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</si>
  <si>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</si>
  <si>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</si>
  <si>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</si>
  <si>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</si>
  <si>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</si>
  <si>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</si>
  <si>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</si>
  <si>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</si>
  <si>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</si>
  <si>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</si>
  <si>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</si>
  <si>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</si>
  <si>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</si>
  <si>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</si>
  <si>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</si>
  <si>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</si>
  <si>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</si>
  <si>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</si>
  <si>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</si>
  <si>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</si>
  <si>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</si>
  <si>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</si>
  <si>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</si>
  <si>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</si>
  <si>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</si>
  <si>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</si>
  <si>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</si>
  <si>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</si>
  <si>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</si>
  <si>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</si>
  <si>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</si>
  <si>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</si>
  <si>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</si>
  <si>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</si>
  <si>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</si>
  <si>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</si>
  <si>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</si>
  <si>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</si>
  <si>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</si>
  <si>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</si>
  <si>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</si>
  <si>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</si>
  <si>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</si>
  <si>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</si>
  <si>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</si>
  <si>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</si>
  <si>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</si>
  <si>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</si>
  <si>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</si>
  <si>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</si>
  <si>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</si>
  <si>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</si>
  <si>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</si>
  <si>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</si>
  <si>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</si>
  <si>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</si>
  <si>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</si>
  <si>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</si>
  <si>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</si>
  <si>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</si>
  <si>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</si>
  <si>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</si>
  <si>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</si>
  <si>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</si>
  <si>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</si>
  <si>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</si>
  <si>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</si>
  <si>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</si>
  <si>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</si>
  <si>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</si>
  <si>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</si>
  <si>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</si>
  <si>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</si>
  <si>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</si>
  <si>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</si>
  <si>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</si>
  <si>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</si>
  <si>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</si>
  <si>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</si>
  <si>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</si>
  <si>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</si>
  <si>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</si>
  <si>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</si>
  <si>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</si>
  <si>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</si>
  <si>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</si>
  <si>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</si>
  <si>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</si>
  <si>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</si>
  <si>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</si>
  <si>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</si>
  <si>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</si>
  <si>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</si>
  <si>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</si>
  <si>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</si>
  <si>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</si>
  <si>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</si>
  <si>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</si>
  <si>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</si>
  <si>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</si>
  <si>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</si>
  <si>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</si>
  <si>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</si>
  <si>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</si>
  <si>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</si>
  <si>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</si>
  <si>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</si>
  <si>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</si>
  <si>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</si>
  <si>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</si>
  <si>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</si>
  <si>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</si>
  <si>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</si>
  <si>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</si>
  <si>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</si>
  <si>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</si>
  <si>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</si>
  <si>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</si>
  <si>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</si>
  <si>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</si>
  <si>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</si>
  <si>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</si>
  <si>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</si>
  <si>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</si>
  <si>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</si>
  <si>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</si>
  <si>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</si>
  <si>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</si>
  <si>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</si>
  <si>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</si>
  <si>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</si>
  <si>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</si>
  <si>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</si>
  <si>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</si>
  <si>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</si>
  <si>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</si>
  <si>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</si>
  <si>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</si>
  <si>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</si>
  <si>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</si>
  <si>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</si>
  <si>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</si>
  <si>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</si>
  <si>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</si>
  <si>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</si>
  <si>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</si>
  <si>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</si>
  <si>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</si>
  <si>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</si>
  <si>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</si>
  <si>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</si>
  <si>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</si>
  <si>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</si>
  <si>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</si>
  <si>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</si>
  <si>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</si>
  <si>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</si>
  <si>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</si>
  <si>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</si>
  <si>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</si>
  <si>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</si>
  <si>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</si>
  <si>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</si>
  <si>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</si>
  <si>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</si>
  <si>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</si>
  <si>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</si>
  <si>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</si>
  <si>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</si>
  <si>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</si>
  <si>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</si>
  <si>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</si>
  <si>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</si>
  <si>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</si>
  <si>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</si>
  <si>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</si>
  <si>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</si>
  <si>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</si>
  <si>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</si>
  <si>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</si>
  <si>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</si>
  <si>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</si>
  <si>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</si>
  <si>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</si>
  <si>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</si>
  <si>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</si>
  <si>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</si>
  <si>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</si>
  <si>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</si>
  <si>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</si>
  <si>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</si>
  <si>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</si>
  <si>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</si>
  <si>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</si>
  <si>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</si>
  <si>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</si>
  <si>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</si>
  <si>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</si>
  <si>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</si>
  <si>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</si>
  <si>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</si>
  <si>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</si>
  <si>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</si>
  <si>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</si>
  <si>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</si>
  <si>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</si>
  <si>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</si>
  <si>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</si>
  <si>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</si>
  <si>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</si>
  <si>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</si>
  <si>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</si>
  <si>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</si>
  <si>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</si>
  <si>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</si>
  <si>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</si>
  <si>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</si>
  <si>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</si>
  <si>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</si>
  <si>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</si>
  <si>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</si>
  <si>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</si>
  <si>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</si>
  <si>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</si>
  <si>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</si>
  <si>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</si>
  <si>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</si>
  <si>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</si>
  <si>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</si>
  <si>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</si>
  <si>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</si>
  <si>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</si>
  <si>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</si>
  <si>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</si>
  <si>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</si>
  <si>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</si>
  <si>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</si>
  <si>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</si>
  <si>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</si>
  <si>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</si>
  <si>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</si>
  <si>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</si>
  <si>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</si>
  <si>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</si>
  <si>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</si>
  <si>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</si>
  <si>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</si>
  <si>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</si>
  <si>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</si>
  <si>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</si>
  <si>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</si>
  <si>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</si>
  <si>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</si>
  <si>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</si>
  <si>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</si>
  <si>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</si>
  <si>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</si>
  <si>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</si>
  <si>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</si>
  <si>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</si>
  <si>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</si>
  <si>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</si>
  <si>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</si>
  <si>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</si>
  <si>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</si>
  <si>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</si>
  <si>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</si>
  <si>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</si>
  <si>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</si>
  <si>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</si>
  <si>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</si>
  <si>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</si>
  <si>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</si>
  <si>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</si>
  <si>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</si>
  <si>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</si>
  <si>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</si>
  <si>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</si>
  <si>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</si>
  <si>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</si>
  <si>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</si>
  <si>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</si>
  <si>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</si>
  <si>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</si>
  <si>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</si>
  <si>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</si>
  <si>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</si>
  <si>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</si>
  <si>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</si>
  <si>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</si>
  <si>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</si>
  <si>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</si>
  <si>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</si>
  <si>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</si>
  <si>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</si>
  <si>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</si>
  <si>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</si>
  <si>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</si>
  <si>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56IS2023/12/24</t>
  </si>
  <si>
    <t>Arunachal_Ben</t>
  </si>
  <si>
    <t>NER/2023/1773/C</t>
  </si>
  <si>
    <t>ITCWIND</t>
  </si>
  <si>
    <t>NR/2023/18074/A/2079</t>
  </si>
  <si>
    <t>SOLAPUR_SOLAR</t>
  </si>
  <si>
    <t>NR/2023/18182/C</t>
  </si>
  <si>
    <t>GOA_Beneficiary</t>
  </si>
  <si>
    <t>WR/2023/20577/A/2142</t>
  </si>
  <si>
    <t>BSHP</t>
  </si>
  <si>
    <t>NR/2023/18105/A/2035</t>
  </si>
  <si>
    <t>AEML</t>
  </si>
  <si>
    <t>WR/2023/19446/A</t>
  </si>
  <si>
    <t>WR/2023/20256/A/2157</t>
  </si>
  <si>
    <t>HP</t>
  </si>
  <si>
    <t>NR/2023/17525/A</t>
  </si>
  <si>
    <t>SNJSUGARLTDAP</t>
  </si>
  <si>
    <t>NR/2023/18062/A/2036</t>
  </si>
  <si>
    <t>RUVNL</t>
  </si>
  <si>
    <t>NR/2023/17270/A</t>
  </si>
  <si>
    <t>NSPLN MP</t>
  </si>
  <si>
    <t>NR/20122023/31122023/HPX-GTAMLDCRA-141223-05422</t>
  </si>
  <si>
    <t>SDKSM</t>
  </si>
  <si>
    <t>NR/20122023/31122023/HPX-GTAMLDCRA-141223-05421</t>
  </si>
  <si>
    <t>BCMLUH</t>
  </si>
  <si>
    <t>NR/20122023/29022024/IEX_LDC_231218_00502</t>
  </si>
  <si>
    <t>BCMLB001</t>
  </si>
  <si>
    <t>NR/20122023/29022024/IEX_LDC_231218_00501</t>
  </si>
  <si>
    <t>KSEB</t>
  </si>
  <si>
    <t>SR/01122023/31122023/BYPL_KSEB_DEC23</t>
  </si>
  <si>
    <t>NR/23122023/31122023/HP-17</t>
  </si>
  <si>
    <t>SBSRPC11PL_BKN</t>
  </si>
  <si>
    <t>NR/01102023/02012046/L_NR_2021_17</t>
  </si>
  <si>
    <t>RSRPL_BKN</t>
  </si>
  <si>
    <t>NR/23122023/31122023/SJVN231223NR1309</t>
  </si>
  <si>
    <t>UTTARAKHAND</t>
  </si>
  <si>
    <t>NR/01122023/31122023/5412UPCL/CE(Comm)/SE/Banking dt. 17.11.2023</t>
  </si>
  <si>
    <t>NR/23122023/31122023/SJVN231223NR1310</t>
  </si>
  <si>
    <t>NR/23122023/31122023/HP-21</t>
  </si>
  <si>
    <t xml:space="preserve">New_Delhi_Municipal_Council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</si>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</sst>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104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104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104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104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104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104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110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110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110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110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110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110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161</v>
          </cell>
          <cell r="C71">
            <v>104</v>
          </cell>
          <cell r="D71">
            <v>75</v>
          </cell>
          <cell r="E71">
            <v>0</v>
          </cell>
          <cell r="H71">
            <v>0</v>
          </cell>
          <cell r="I71">
            <v>88</v>
          </cell>
          <cell r="J71">
            <v>0</v>
          </cell>
          <cell r="K71">
            <v>0</v>
          </cell>
        </row>
        <row r="72">
          <cell r="B72">
            <v>161</v>
          </cell>
          <cell r="C72">
            <v>104</v>
          </cell>
          <cell r="D72">
            <v>75</v>
          </cell>
          <cell r="E72">
            <v>0</v>
          </cell>
          <cell r="H72">
            <v>0</v>
          </cell>
          <cell r="I72">
            <v>88</v>
          </cell>
          <cell r="J72">
            <v>0</v>
          </cell>
          <cell r="K72">
            <v>0</v>
          </cell>
        </row>
        <row r="73">
          <cell r="B73">
            <v>161</v>
          </cell>
          <cell r="C73">
            <v>104</v>
          </cell>
          <cell r="D73">
            <v>75</v>
          </cell>
          <cell r="E73">
            <v>0</v>
          </cell>
          <cell r="H73">
            <v>0</v>
          </cell>
          <cell r="I73">
            <v>88</v>
          </cell>
          <cell r="J73">
            <v>0</v>
          </cell>
          <cell r="K73">
            <v>0</v>
          </cell>
        </row>
        <row r="74">
          <cell r="B74">
            <v>161</v>
          </cell>
          <cell r="C74">
            <v>104</v>
          </cell>
          <cell r="D74">
            <v>75</v>
          </cell>
          <cell r="E74">
            <v>0</v>
          </cell>
          <cell r="H74">
            <v>0</v>
          </cell>
          <cell r="I74">
            <v>88</v>
          </cell>
          <cell r="J74">
            <v>0</v>
          </cell>
          <cell r="K74">
            <v>0</v>
          </cell>
        </row>
        <row r="75">
          <cell r="B75">
            <v>161</v>
          </cell>
          <cell r="C75">
            <v>104</v>
          </cell>
          <cell r="D75">
            <v>75</v>
          </cell>
          <cell r="E75">
            <v>0</v>
          </cell>
          <cell r="H75">
            <v>0</v>
          </cell>
          <cell r="I75">
            <v>88</v>
          </cell>
          <cell r="J75">
            <v>0</v>
          </cell>
          <cell r="K75">
            <v>0</v>
          </cell>
        </row>
        <row r="76">
          <cell r="B76">
            <v>161</v>
          </cell>
          <cell r="C76">
            <v>104</v>
          </cell>
          <cell r="D76">
            <v>75</v>
          </cell>
          <cell r="E76">
            <v>0</v>
          </cell>
          <cell r="H76">
            <v>0</v>
          </cell>
          <cell r="I76">
            <v>88</v>
          </cell>
          <cell r="J76">
            <v>0</v>
          </cell>
          <cell r="K76">
            <v>0</v>
          </cell>
        </row>
        <row r="77">
          <cell r="B77">
            <v>155</v>
          </cell>
          <cell r="C77">
            <v>110</v>
          </cell>
          <cell r="D77">
            <v>75</v>
          </cell>
          <cell r="E77">
            <v>0</v>
          </cell>
          <cell r="H77">
            <v>0</v>
          </cell>
          <cell r="I77">
            <v>88</v>
          </cell>
          <cell r="J77">
            <v>0</v>
          </cell>
          <cell r="K77">
            <v>0</v>
          </cell>
        </row>
        <row r="78">
          <cell r="B78">
            <v>155</v>
          </cell>
          <cell r="C78">
            <v>110</v>
          </cell>
          <cell r="D78">
            <v>75</v>
          </cell>
          <cell r="E78">
            <v>0</v>
          </cell>
          <cell r="H78">
            <v>0</v>
          </cell>
          <cell r="I78">
            <v>88</v>
          </cell>
          <cell r="J78">
            <v>0</v>
          </cell>
          <cell r="K78">
            <v>0</v>
          </cell>
        </row>
        <row r="79">
          <cell r="B79">
            <v>155</v>
          </cell>
          <cell r="C79">
            <v>110</v>
          </cell>
          <cell r="D79">
            <v>75</v>
          </cell>
          <cell r="E79">
            <v>0</v>
          </cell>
          <cell r="H79">
            <v>0</v>
          </cell>
          <cell r="I79">
            <v>88</v>
          </cell>
          <cell r="J79">
            <v>0</v>
          </cell>
          <cell r="K79">
            <v>0</v>
          </cell>
        </row>
        <row r="80">
          <cell r="B80">
            <v>155</v>
          </cell>
          <cell r="C80">
            <v>110</v>
          </cell>
          <cell r="D80">
            <v>75</v>
          </cell>
          <cell r="E80">
            <v>0</v>
          </cell>
          <cell r="H80">
            <v>0</v>
          </cell>
          <cell r="I80">
            <v>88</v>
          </cell>
          <cell r="J80">
            <v>0</v>
          </cell>
          <cell r="K80">
            <v>0</v>
          </cell>
        </row>
        <row r="81">
          <cell r="B81">
            <v>155</v>
          </cell>
          <cell r="C81">
            <v>110</v>
          </cell>
          <cell r="D81">
            <v>75</v>
          </cell>
          <cell r="E81">
            <v>0</v>
          </cell>
          <cell r="H81">
            <v>0</v>
          </cell>
          <cell r="I81">
            <v>88</v>
          </cell>
          <cell r="J81">
            <v>0</v>
          </cell>
          <cell r="K81">
            <v>0</v>
          </cell>
        </row>
        <row r="82">
          <cell r="B82">
            <v>155</v>
          </cell>
          <cell r="C82">
            <v>110</v>
          </cell>
          <cell r="D82">
            <v>75</v>
          </cell>
          <cell r="E82">
            <v>0</v>
          </cell>
          <cell r="H82">
            <v>0</v>
          </cell>
          <cell r="I82">
            <v>88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37.53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37.53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314.61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314.61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314.61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314.61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314.61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314.61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314.61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316.22000000000003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316.22000000000003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316.22000000000003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316.22000000000003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296.61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296.61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296.61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286.61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314.61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278</v>
      </c>
    </row>
    <row r="9" spans="1:3">
      <c r="A9" s="46" t="s">
        <v>447</v>
      </c>
      <c r="B9" s="200">
        <v>45284.981041666666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45284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25.5</v>
      </c>
      <c r="C20" s="197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97">
        <v>25.5</v>
      </c>
      <c r="C21" s="197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97">
        <v>25.5</v>
      </c>
      <c r="C22" s="197">
        <v>21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8.7612000000000005</v>
      </c>
      <c r="J22" s="21">
        <f t="shared" si="6"/>
        <v>4.8992999999999993</v>
      </c>
      <c r="K22" s="21">
        <f t="shared" si="7"/>
        <v>6.3189000000000002</v>
      </c>
      <c r="L22" s="21">
        <f t="shared" si="8"/>
        <v>1.0206</v>
      </c>
      <c r="M22" s="157">
        <f t="shared" si="9"/>
        <v>21</v>
      </c>
      <c r="N22" s="22"/>
      <c r="P22" s="37">
        <f t="shared" si="1"/>
        <v>8.7612000000000005</v>
      </c>
      <c r="Q22" s="37">
        <f t="shared" si="2"/>
        <v>4.8992999999999993</v>
      </c>
      <c r="R22" s="37">
        <f t="shared" si="3"/>
        <v>6.3189000000000002</v>
      </c>
      <c r="S22" s="37">
        <f t="shared" si="4"/>
        <v>1.0206</v>
      </c>
      <c r="T22" s="37">
        <f t="shared" si="10"/>
        <v>21</v>
      </c>
    </row>
    <row r="23" spans="1:20">
      <c r="A23" s="8" t="s">
        <v>65</v>
      </c>
      <c r="B23" s="197">
        <v>21</v>
      </c>
      <c r="C23" s="197">
        <v>21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8.7612000000000005</v>
      </c>
      <c r="J23" s="21">
        <f t="shared" si="6"/>
        <v>4.8992999999999993</v>
      </c>
      <c r="K23" s="21">
        <f t="shared" si="7"/>
        <v>6.3189000000000002</v>
      </c>
      <c r="L23" s="21">
        <f t="shared" si="8"/>
        <v>1.0206</v>
      </c>
      <c r="M23" s="157">
        <f t="shared" si="9"/>
        <v>21</v>
      </c>
      <c r="N23" s="22"/>
      <c r="P23" s="37">
        <f t="shared" si="1"/>
        <v>8.7612000000000005</v>
      </c>
      <c r="Q23" s="37">
        <f t="shared" si="2"/>
        <v>4.8992999999999993</v>
      </c>
      <c r="R23" s="37">
        <f t="shared" si="3"/>
        <v>6.3189000000000002</v>
      </c>
      <c r="S23" s="37">
        <f t="shared" si="4"/>
        <v>1.0206</v>
      </c>
      <c r="T23" s="37">
        <f t="shared" si="10"/>
        <v>21</v>
      </c>
    </row>
    <row r="24" spans="1:20">
      <c r="A24" s="8" t="s">
        <v>66</v>
      </c>
      <c r="B24" s="197">
        <v>21</v>
      </c>
      <c r="C24" s="197">
        <v>21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8.7612000000000005</v>
      </c>
      <c r="J24" s="21">
        <f t="shared" si="6"/>
        <v>4.8992999999999993</v>
      </c>
      <c r="K24" s="21">
        <f t="shared" si="7"/>
        <v>6.3189000000000002</v>
      </c>
      <c r="L24" s="21">
        <f t="shared" si="8"/>
        <v>1.0206</v>
      </c>
      <c r="M24" s="157">
        <f t="shared" si="9"/>
        <v>21</v>
      </c>
      <c r="N24" s="22"/>
      <c r="P24" s="37">
        <f t="shared" si="1"/>
        <v>8.7612000000000005</v>
      </c>
      <c r="Q24" s="37">
        <f t="shared" si="2"/>
        <v>4.8992999999999993</v>
      </c>
      <c r="R24" s="37">
        <f t="shared" si="3"/>
        <v>6.3189000000000002</v>
      </c>
      <c r="S24" s="37">
        <f t="shared" si="4"/>
        <v>1.0206</v>
      </c>
      <c r="T24" s="37">
        <f t="shared" si="10"/>
        <v>21</v>
      </c>
    </row>
    <row r="25" spans="1:20">
      <c r="A25" s="8" t="s">
        <v>67</v>
      </c>
      <c r="B25" s="197">
        <v>21</v>
      </c>
      <c r="C25" s="197">
        <v>21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8.7612000000000005</v>
      </c>
      <c r="J25" s="21">
        <f t="shared" si="6"/>
        <v>4.8992999999999993</v>
      </c>
      <c r="K25" s="21">
        <f t="shared" si="7"/>
        <v>6.3189000000000002</v>
      </c>
      <c r="L25" s="21">
        <f t="shared" si="8"/>
        <v>1.0206</v>
      </c>
      <c r="M25" s="157">
        <f t="shared" si="9"/>
        <v>21</v>
      </c>
      <c r="N25" s="22"/>
      <c r="P25" s="37">
        <f t="shared" si="1"/>
        <v>8.7612000000000005</v>
      </c>
      <c r="Q25" s="37">
        <f t="shared" si="2"/>
        <v>4.8992999999999993</v>
      </c>
      <c r="R25" s="37">
        <f t="shared" si="3"/>
        <v>6.3189000000000002</v>
      </c>
      <c r="S25" s="37">
        <f t="shared" si="4"/>
        <v>1.0206</v>
      </c>
      <c r="T25" s="37">
        <f t="shared" si="10"/>
        <v>21</v>
      </c>
    </row>
    <row r="26" spans="1:20">
      <c r="A26" s="8" t="s">
        <v>68</v>
      </c>
      <c r="B26" s="197">
        <v>21</v>
      </c>
      <c r="C26" s="197">
        <v>21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8.7612000000000005</v>
      </c>
      <c r="J26" s="21">
        <f t="shared" si="6"/>
        <v>4.8992999999999993</v>
      </c>
      <c r="K26" s="21">
        <f t="shared" si="7"/>
        <v>6.3189000000000002</v>
      </c>
      <c r="L26" s="21">
        <f t="shared" si="8"/>
        <v>1.0206</v>
      </c>
      <c r="M26" s="157">
        <f t="shared" si="9"/>
        <v>21</v>
      </c>
      <c r="N26" s="22"/>
      <c r="P26" s="37">
        <f t="shared" si="1"/>
        <v>8.7612000000000005</v>
      </c>
      <c r="Q26" s="37">
        <f t="shared" si="2"/>
        <v>4.8992999999999993</v>
      </c>
      <c r="R26" s="37">
        <f t="shared" si="3"/>
        <v>6.3189000000000002</v>
      </c>
      <c r="S26" s="37">
        <f t="shared" si="4"/>
        <v>1.0206</v>
      </c>
      <c r="T26" s="37">
        <f t="shared" si="10"/>
        <v>21</v>
      </c>
    </row>
    <row r="27" spans="1:20">
      <c r="A27" s="8" t="s">
        <v>69</v>
      </c>
      <c r="B27" s="197">
        <v>21</v>
      </c>
      <c r="C27" s="197">
        <v>21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8.7612000000000005</v>
      </c>
      <c r="J27" s="21">
        <f t="shared" si="6"/>
        <v>4.8992999999999993</v>
      </c>
      <c r="K27" s="21">
        <f t="shared" si="7"/>
        <v>6.3189000000000002</v>
      </c>
      <c r="L27" s="21">
        <f t="shared" si="8"/>
        <v>1.0206</v>
      </c>
      <c r="M27" s="157">
        <f t="shared" si="9"/>
        <v>21</v>
      </c>
      <c r="N27" s="22"/>
      <c r="P27" s="37">
        <f t="shared" si="1"/>
        <v>8.7612000000000005</v>
      </c>
      <c r="Q27" s="37">
        <f t="shared" si="2"/>
        <v>4.8992999999999993</v>
      </c>
      <c r="R27" s="37">
        <f t="shared" si="3"/>
        <v>6.3189000000000002</v>
      </c>
      <c r="S27" s="37">
        <f t="shared" si="4"/>
        <v>1.0206</v>
      </c>
      <c r="T27" s="37">
        <f t="shared" si="10"/>
        <v>21</v>
      </c>
    </row>
    <row r="28" spans="1:20">
      <c r="A28" s="8" t="s">
        <v>70</v>
      </c>
      <c r="B28" s="197">
        <v>21</v>
      </c>
      <c r="C28" s="197">
        <v>21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8.7612000000000005</v>
      </c>
      <c r="J28" s="21">
        <f t="shared" si="6"/>
        <v>4.8992999999999993</v>
      </c>
      <c r="K28" s="21">
        <f t="shared" si="7"/>
        <v>6.3189000000000002</v>
      </c>
      <c r="L28" s="21">
        <f t="shared" si="8"/>
        <v>1.0206</v>
      </c>
      <c r="M28" s="157">
        <f t="shared" si="9"/>
        <v>21</v>
      </c>
      <c r="N28" s="22"/>
      <c r="P28" s="37">
        <f t="shared" si="1"/>
        <v>8.7612000000000005</v>
      </c>
      <c r="Q28" s="37">
        <f t="shared" si="2"/>
        <v>4.8992999999999993</v>
      </c>
      <c r="R28" s="37">
        <f t="shared" si="3"/>
        <v>6.3189000000000002</v>
      </c>
      <c r="S28" s="37">
        <f t="shared" si="4"/>
        <v>1.0206</v>
      </c>
      <c r="T28" s="37">
        <f t="shared" si="10"/>
        <v>21</v>
      </c>
    </row>
    <row r="29" spans="1:20">
      <c r="A29" s="8" t="s">
        <v>71</v>
      </c>
      <c r="B29" s="197">
        <v>21</v>
      </c>
      <c r="C29" s="197">
        <v>21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8.7612000000000005</v>
      </c>
      <c r="J29" s="21">
        <f t="shared" si="6"/>
        <v>4.8992999999999993</v>
      </c>
      <c r="K29" s="21">
        <f t="shared" si="7"/>
        <v>6.3189000000000002</v>
      </c>
      <c r="L29" s="21">
        <f t="shared" si="8"/>
        <v>1.0206</v>
      </c>
      <c r="M29" s="157">
        <f t="shared" si="9"/>
        <v>21</v>
      </c>
      <c r="N29" s="22"/>
      <c r="P29" s="37">
        <f t="shared" si="1"/>
        <v>8.7612000000000005</v>
      </c>
      <c r="Q29" s="37">
        <f t="shared" si="2"/>
        <v>4.8992999999999993</v>
      </c>
      <c r="R29" s="37">
        <f t="shared" si="3"/>
        <v>6.3189000000000002</v>
      </c>
      <c r="S29" s="37">
        <f t="shared" si="4"/>
        <v>1.0206</v>
      </c>
      <c r="T29" s="37">
        <f t="shared" si="10"/>
        <v>21</v>
      </c>
    </row>
    <row r="30" spans="1:20">
      <c r="A30" s="8" t="s">
        <v>72</v>
      </c>
      <c r="B30" s="197">
        <v>21</v>
      </c>
      <c r="C30" s="197">
        <v>21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8.7612000000000005</v>
      </c>
      <c r="J30" s="21">
        <f t="shared" si="6"/>
        <v>4.8992999999999993</v>
      </c>
      <c r="K30" s="21">
        <f t="shared" si="7"/>
        <v>6.3189000000000002</v>
      </c>
      <c r="L30" s="21">
        <f t="shared" si="8"/>
        <v>1.0206</v>
      </c>
      <c r="M30" s="157">
        <f t="shared" si="9"/>
        <v>21</v>
      </c>
      <c r="N30" s="22"/>
      <c r="P30" s="37">
        <f t="shared" si="1"/>
        <v>8.7612000000000005</v>
      </c>
      <c r="Q30" s="37">
        <f t="shared" si="2"/>
        <v>4.8992999999999993</v>
      </c>
      <c r="R30" s="37">
        <f t="shared" si="3"/>
        <v>6.3189000000000002</v>
      </c>
      <c r="S30" s="37">
        <f t="shared" si="4"/>
        <v>1.0206</v>
      </c>
      <c r="T30" s="37">
        <f t="shared" si="10"/>
        <v>21</v>
      </c>
    </row>
    <row r="31" spans="1:20">
      <c r="A31" s="8" t="s">
        <v>73</v>
      </c>
      <c r="B31" s="197">
        <v>21</v>
      </c>
      <c r="C31" s="197">
        <v>21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8.7612000000000005</v>
      </c>
      <c r="J31" s="21">
        <f t="shared" si="6"/>
        <v>4.8992999999999993</v>
      </c>
      <c r="K31" s="21">
        <f t="shared" si="7"/>
        <v>6.3189000000000002</v>
      </c>
      <c r="L31" s="21">
        <f t="shared" si="8"/>
        <v>1.0206</v>
      </c>
      <c r="M31" s="157">
        <f t="shared" si="9"/>
        <v>21</v>
      </c>
      <c r="N31" s="22"/>
      <c r="P31" s="37">
        <f t="shared" si="1"/>
        <v>8.7612000000000005</v>
      </c>
      <c r="Q31" s="37">
        <f t="shared" si="2"/>
        <v>4.8992999999999993</v>
      </c>
      <c r="R31" s="37">
        <f t="shared" si="3"/>
        <v>6.3189000000000002</v>
      </c>
      <c r="S31" s="37">
        <f t="shared" si="4"/>
        <v>1.0206</v>
      </c>
      <c r="T31" s="37">
        <f t="shared" si="10"/>
        <v>21</v>
      </c>
    </row>
    <row r="32" spans="1:20">
      <c r="A32" s="8" t="s">
        <v>74</v>
      </c>
      <c r="B32" s="197">
        <v>21</v>
      </c>
      <c r="C32" s="197">
        <v>21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8.7612000000000005</v>
      </c>
      <c r="J32" s="21">
        <f t="shared" si="6"/>
        <v>4.8992999999999993</v>
      </c>
      <c r="K32" s="21">
        <f t="shared" si="7"/>
        <v>6.3189000000000002</v>
      </c>
      <c r="L32" s="21">
        <f t="shared" si="8"/>
        <v>1.0206</v>
      </c>
      <c r="M32" s="157">
        <f t="shared" si="9"/>
        <v>21</v>
      </c>
      <c r="N32" s="22"/>
      <c r="P32" s="37">
        <f t="shared" si="1"/>
        <v>8.7612000000000005</v>
      </c>
      <c r="Q32" s="37">
        <f t="shared" si="2"/>
        <v>4.8992999999999993</v>
      </c>
      <c r="R32" s="37">
        <f t="shared" si="3"/>
        <v>6.3189000000000002</v>
      </c>
      <c r="S32" s="37">
        <f t="shared" si="4"/>
        <v>1.0206</v>
      </c>
      <c r="T32" s="37">
        <f t="shared" si="10"/>
        <v>21</v>
      </c>
    </row>
    <row r="33" spans="1:20">
      <c r="A33" s="8" t="s">
        <v>75</v>
      </c>
      <c r="B33" s="197">
        <v>21</v>
      </c>
      <c r="C33" s="197">
        <v>21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8.7612000000000005</v>
      </c>
      <c r="J33" s="21">
        <f t="shared" si="6"/>
        <v>4.8992999999999993</v>
      </c>
      <c r="K33" s="21">
        <f t="shared" si="7"/>
        <v>6.3189000000000002</v>
      </c>
      <c r="L33" s="21">
        <f t="shared" si="8"/>
        <v>1.0206</v>
      </c>
      <c r="M33" s="157">
        <f t="shared" si="9"/>
        <v>21</v>
      </c>
      <c r="N33" s="22"/>
      <c r="P33" s="37">
        <f t="shared" si="1"/>
        <v>8.7612000000000005</v>
      </c>
      <c r="Q33" s="37">
        <f t="shared" si="2"/>
        <v>4.8992999999999993</v>
      </c>
      <c r="R33" s="37">
        <f t="shared" si="3"/>
        <v>6.3189000000000002</v>
      </c>
      <c r="S33" s="37">
        <f t="shared" si="4"/>
        <v>1.0206</v>
      </c>
      <c r="T33" s="37">
        <f t="shared" si="10"/>
        <v>21</v>
      </c>
    </row>
    <row r="34" spans="1:20">
      <c r="A34" s="8" t="s">
        <v>76</v>
      </c>
      <c r="B34" s="197">
        <v>21</v>
      </c>
      <c r="C34" s="197">
        <v>19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7.9267999999999992</v>
      </c>
      <c r="J34" s="21">
        <f t="shared" si="6"/>
        <v>4.4326999999999996</v>
      </c>
      <c r="K34" s="21">
        <f t="shared" si="7"/>
        <v>5.7171000000000003</v>
      </c>
      <c r="L34" s="21">
        <f t="shared" si="8"/>
        <v>0.9234</v>
      </c>
      <c r="M34" s="157">
        <f t="shared" si="9"/>
        <v>19</v>
      </c>
      <c r="N34" s="22"/>
      <c r="P34" s="37">
        <f t="shared" si="1"/>
        <v>7.9267999999999992</v>
      </c>
      <c r="Q34" s="37">
        <f t="shared" si="2"/>
        <v>4.4326999999999996</v>
      </c>
      <c r="R34" s="37">
        <f t="shared" si="3"/>
        <v>5.7171000000000003</v>
      </c>
      <c r="S34" s="37">
        <f t="shared" si="4"/>
        <v>0.9234</v>
      </c>
      <c r="T34" s="37">
        <f t="shared" si="10"/>
        <v>19</v>
      </c>
    </row>
    <row r="35" spans="1:20">
      <c r="A35" s="8" t="s">
        <v>77</v>
      </c>
      <c r="B35" s="197">
        <v>19</v>
      </c>
      <c r="C35" s="197">
        <v>19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7.9267999999999992</v>
      </c>
      <c r="J35" s="21">
        <f t="shared" si="6"/>
        <v>4.4326999999999996</v>
      </c>
      <c r="K35" s="21">
        <f t="shared" si="7"/>
        <v>5.7171000000000003</v>
      </c>
      <c r="L35" s="21">
        <f t="shared" si="8"/>
        <v>0.9234</v>
      </c>
      <c r="M35" s="157">
        <f t="shared" si="9"/>
        <v>19</v>
      </c>
      <c r="N35" s="22"/>
      <c r="P35" s="37">
        <f t="shared" ref="P35:P66" si="12">I35</f>
        <v>7.9267999999999992</v>
      </c>
      <c r="Q35" s="37">
        <f t="shared" ref="Q35:Q66" si="13">J35</f>
        <v>4.4326999999999996</v>
      </c>
      <c r="R35" s="37">
        <f t="shared" ref="R35:R66" si="14">K35</f>
        <v>5.7171000000000003</v>
      </c>
      <c r="S35" s="37">
        <f t="shared" ref="S35:S66" si="15">L35</f>
        <v>0.9234</v>
      </c>
      <c r="T35" s="37">
        <f t="shared" si="10"/>
        <v>19</v>
      </c>
    </row>
    <row r="36" spans="1:20">
      <c r="A36" s="8" t="s">
        <v>78</v>
      </c>
      <c r="B36" s="197">
        <v>19</v>
      </c>
      <c r="C36" s="197">
        <v>19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7.9267999999999992</v>
      </c>
      <c r="J36" s="21">
        <f t="shared" si="6"/>
        <v>4.4326999999999996</v>
      </c>
      <c r="K36" s="21">
        <f t="shared" si="7"/>
        <v>5.7171000000000003</v>
      </c>
      <c r="L36" s="21">
        <f t="shared" si="8"/>
        <v>0.9234</v>
      </c>
      <c r="M36" s="157">
        <f t="shared" si="9"/>
        <v>19</v>
      </c>
      <c r="N36" s="22"/>
      <c r="P36" s="37">
        <f t="shared" si="12"/>
        <v>7.9267999999999992</v>
      </c>
      <c r="Q36" s="37">
        <f t="shared" si="13"/>
        <v>4.4326999999999996</v>
      </c>
      <c r="R36" s="37">
        <f t="shared" si="14"/>
        <v>5.7171000000000003</v>
      </c>
      <c r="S36" s="37">
        <f t="shared" si="15"/>
        <v>0.9234</v>
      </c>
      <c r="T36" s="37">
        <f t="shared" si="10"/>
        <v>19</v>
      </c>
    </row>
    <row r="37" spans="1:20">
      <c r="A37" s="8" t="s">
        <v>79</v>
      </c>
      <c r="B37" s="197">
        <v>19</v>
      </c>
      <c r="C37" s="197">
        <v>19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7.9267999999999992</v>
      </c>
      <c r="J37" s="21">
        <f t="shared" si="6"/>
        <v>4.4326999999999996</v>
      </c>
      <c r="K37" s="21">
        <f t="shared" si="7"/>
        <v>5.7171000000000003</v>
      </c>
      <c r="L37" s="21">
        <f t="shared" si="8"/>
        <v>0.9234</v>
      </c>
      <c r="M37" s="157">
        <f t="shared" si="9"/>
        <v>19</v>
      </c>
      <c r="N37" s="22"/>
      <c r="P37" s="37">
        <f t="shared" si="12"/>
        <v>7.9267999999999992</v>
      </c>
      <c r="Q37" s="37">
        <f t="shared" si="13"/>
        <v>4.4326999999999996</v>
      </c>
      <c r="R37" s="37">
        <f t="shared" si="14"/>
        <v>5.7171000000000003</v>
      </c>
      <c r="S37" s="37">
        <f t="shared" si="15"/>
        <v>0.9234</v>
      </c>
      <c r="T37" s="37">
        <f t="shared" si="10"/>
        <v>19</v>
      </c>
    </row>
    <row r="38" spans="1:20">
      <c r="A38" s="8" t="s">
        <v>80</v>
      </c>
      <c r="B38" s="197">
        <v>19</v>
      </c>
      <c r="C38" s="197">
        <v>19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7.9267999999999992</v>
      </c>
      <c r="J38" s="21">
        <f t="shared" si="6"/>
        <v>4.4326999999999996</v>
      </c>
      <c r="K38" s="21">
        <f t="shared" si="7"/>
        <v>5.7171000000000003</v>
      </c>
      <c r="L38" s="21">
        <f t="shared" si="8"/>
        <v>0.9234</v>
      </c>
      <c r="M38" s="157">
        <f t="shared" si="9"/>
        <v>19</v>
      </c>
      <c r="N38" s="22"/>
      <c r="P38" s="37">
        <f t="shared" si="12"/>
        <v>7.9267999999999992</v>
      </c>
      <c r="Q38" s="37">
        <f t="shared" si="13"/>
        <v>4.4326999999999996</v>
      </c>
      <c r="R38" s="37">
        <f t="shared" si="14"/>
        <v>5.7171000000000003</v>
      </c>
      <c r="S38" s="37">
        <f t="shared" si="15"/>
        <v>0.9234</v>
      </c>
      <c r="T38" s="37">
        <f t="shared" si="10"/>
        <v>19</v>
      </c>
    </row>
    <row r="39" spans="1:20">
      <c r="A39" s="8" t="s">
        <v>81</v>
      </c>
      <c r="B39" s="197">
        <v>19</v>
      </c>
      <c r="C39" s="197">
        <v>19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7.9267999999999992</v>
      </c>
      <c r="J39" s="21">
        <f t="shared" si="6"/>
        <v>4.4326999999999996</v>
      </c>
      <c r="K39" s="21">
        <f t="shared" si="7"/>
        <v>5.7171000000000003</v>
      </c>
      <c r="L39" s="21">
        <f t="shared" si="8"/>
        <v>0.9234</v>
      </c>
      <c r="M39" s="157">
        <f t="shared" si="9"/>
        <v>19</v>
      </c>
      <c r="N39" s="22"/>
      <c r="P39" s="37">
        <f t="shared" si="12"/>
        <v>7.9267999999999992</v>
      </c>
      <c r="Q39" s="37">
        <f t="shared" si="13"/>
        <v>4.4326999999999996</v>
      </c>
      <c r="R39" s="37">
        <f t="shared" si="14"/>
        <v>5.7171000000000003</v>
      </c>
      <c r="S39" s="37">
        <f t="shared" si="15"/>
        <v>0.9234</v>
      </c>
      <c r="T39" s="37">
        <f t="shared" si="10"/>
        <v>19</v>
      </c>
    </row>
    <row r="40" spans="1:20">
      <c r="A40" s="8" t="s">
        <v>82</v>
      </c>
      <c r="B40" s="197">
        <v>19</v>
      </c>
      <c r="C40" s="197">
        <v>19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7.9267999999999992</v>
      </c>
      <c r="J40" s="21">
        <f t="shared" si="6"/>
        <v>4.4326999999999996</v>
      </c>
      <c r="K40" s="21">
        <f t="shared" si="7"/>
        <v>5.7171000000000003</v>
      </c>
      <c r="L40" s="21">
        <f t="shared" si="8"/>
        <v>0.9234</v>
      </c>
      <c r="M40" s="157">
        <f t="shared" si="9"/>
        <v>19</v>
      </c>
      <c r="N40" s="22"/>
      <c r="P40" s="37">
        <f t="shared" si="12"/>
        <v>7.9267999999999992</v>
      </c>
      <c r="Q40" s="37">
        <f t="shared" si="13"/>
        <v>4.4326999999999996</v>
      </c>
      <c r="R40" s="37">
        <f t="shared" si="14"/>
        <v>5.7171000000000003</v>
      </c>
      <c r="S40" s="37">
        <f t="shared" si="15"/>
        <v>0.9234</v>
      </c>
      <c r="T40" s="37">
        <f t="shared" si="10"/>
        <v>19</v>
      </c>
    </row>
    <row r="41" spans="1:20">
      <c r="A41" s="8" t="s">
        <v>83</v>
      </c>
      <c r="B41" s="197">
        <v>19</v>
      </c>
      <c r="C41" s="197">
        <v>19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7.9267999999999992</v>
      </c>
      <c r="J41" s="21">
        <f t="shared" si="6"/>
        <v>4.4326999999999996</v>
      </c>
      <c r="K41" s="21">
        <f t="shared" si="7"/>
        <v>5.7171000000000003</v>
      </c>
      <c r="L41" s="21">
        <f t="shared" si="8"/>
        <v>0.9234</v>
      </c>
      <c r="M41" s="157">
        <f t="shared" si="9"/>
        <v>19</v>
      </c>
      <c r="N41" s="22"/>
      <c r="P41" s="37">
        <f t="shared" si="12"/>
        <v>7.9267999999999992</v>
      </c>
      <c r="Q41" s="37">
        <f t="shared" si="13"/>
        <v>4.4326999999999996</v>
      </c>
      <c r="R41" s="37">
        <f t="shared" si="14"/>
        <v>5.7171000000000003</v>
      </c>
      <c r="S41" s="37">
        <f t="shared" si="15"/>
        <v>0.9234</v>
      </c>
      <c r="T41" s="37">
        <f t="shared" si="10"/>
        <v>19</v>
      </c>
    </row>
    <row r="42" spans="1:20">
      <c r="A42" s="8" t="s">
        <v>84</v>
      </c>
      <c r="B42" s="197">
        <v>23</v>
      </c>
      <c r="C42" s="197">
        <v>23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9.5955999999999992</v>
      </c>
      <c r="J42" s="21">
        <f t="shared" si="6"/>
        <v>5.365899999999999</v>
      </c>
      <c r="K42" s="21">
        <f t="shared" si="7"/>
        <v>6.9207000000000001</v>
      </c>
      <c r="L42" s="21">
        <f t="shared" si="8"/>
        <v>1.1177999999999999</v>
      </c>
      <c r="M42" s="157">
        <f t="shared" si="9"/>
        <v>22.999999999999996</v>
      </c>
      <c r="N42" s="22"/>
      <c r="P42" s="37">
        <f t="shared" si="12"/>
        <v>9.5955999999999992</v>
      </c>
      <c r="Q42" s="37">
        <f t="shared" si="13"/>
        <v>5.365899999999999</v>
      </c>
      <c r="R42" s="37">
        <f t="shared" si="14"/>
        <v>6.9207000000000001</v>
      </c>
      <c r="S42" s="37">
        <f t="shared" si="15"/>
        <v>1.1177999999999999</v>
      </c>
      <c r="T42" s="37">
        <f t="shared" si="10"/>
        <v>22.999999999999996</v>
      </c>
    </row>
    <row r="43" spans="1:20">
      <c r="A43" s="8" t="s">
        <v>85</v>
      </c>
      <c r="B43" s="197">
        <v>23</v>
      </c>
      <c r="C43" s="197">
        <v>23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9.5955999999999992</v>
      </c>
      <c r="J43" s="21">
        <f t="shared" si="6"/>
        <v>5.365899999999999</v>
      </c>
      <c r="K43" s="21">
        <f t="shared" si="7"/>
        <v>6.9207000000000001</v>
      </c>
      <c r="L43" s="21">
        <f t="shared" si="8"/>
        <v>1.1177999999999999</v>
      </c>
      <c r="M43" s="157">
        <f t="shared" si="9"/>
        <v>22.999999999999996</v>
      </c>
      <c r="N43" s="22"/>
      <c r="P43" s="37">
        <f t="shared" si="12"/>
        <v>9.5955999999999992</v>
      </c>
      <c r="Q43" s="37">
        <f t="shared" si="13"/>
        <v>5.365899999999999</v>
      </c>
      <c r="R43" s="37">
        <f t="shared" si="14"/>
        <v>6.9207000000000001</v>
      </c>
      <c r="S43" s="37">
        <f t="shared" si="15"/>
        <v>1.1177999999999999</v>
      </c>
      <c r="T43" s="37">
        <f t="shared" si="10"/>
        <v>22.999999999999996</v>
      </c>
    </row>
    <row r="44" spans="1:20">
      <c r="A44" s="8" t="s">
        <v>86</v>
      </c>
      <c r="B44" s="197">
        <v>23</v>
      </c>
      <c r="C44" s="197">
        <v>23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9.5955999999999992</v>
      </c>
      <c r="J44" s="21">
        <f t="shared" si="6"/>
        <v>5.365899999999999</v>
      </c>
      <c r="K44" s="21">
        <f t="shared" si="7"/>
        <v>6.9207000000000001</v>
      </c>
      <c r="L44" s="21">
        <f t="shared" si="8"/>
        <v>1.1177999999999999</v>
      </c>
      <c r="M44" s="157">
        <f t="shared" si="9"/>
        <v>22.999999999999996</v>
      </c>
      <c r="N44" s="22"/>
      <c r="P44" s="37">
        <f t="shared" si="12"/>
        <v>9.5955999999999992</v>
      </c>
      <c r="Q44" s="37">
        <f t="shared" si="13"/>
        <v>5.365899999999999</v>
      </c>
      <c r="R44" s="37">
        <f t="shared" si="14"/>
        <v>6.9207000000000001</v>
      </c>
      <c r="S44" s="37">
        <f t="shared" si="15"/>
        <v>1.1177999999999999</v>
      </c>
      <c r="T44" s="37">
        <f t="shared" si="10"/>
        <v>22.999999999999996</v>
      </c>
    </row>
    <row r="45" spans="1:20">
      <c r="A45" s="8" t="s">
        <v>87</v>
      </c>
      <c r="B45" s="197">
        <v>23</v>
      </c>
      <c r="C45" s="197">
        <v>23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9.5955999999999992</v>
      </c>
      <c r="J45" s="21">
        <f t="shared" si="6"/>
        <v>5.365899999999999</v>
      </c>
      <c r="K45" s="21">
        <f t="shared" si="7"/>
        <v>6.9207000000000001</v>
      </c>
      <c r="L45" s="21">
        <f t="shared" si="8"/>
        <v>1.1177999999999999</v>
      </c>
      <c r="M45" s="157">
        <f t="shared" si="9"/>
        <v>22.999999999999996</v>
      </c>
      <c r="N45" s="22"/>
      <c r="P45" s="37">
        <f t="shared" si="12"/>
        <v>9.5955999999999992</v>
      </c>
      <c r="Q45" s="37">
        <f t="shared" si="13"/>
        <v>5.365899999999999</v>
      </c>
      <c r="R45" s="37">
        <f t="shared" si="14"/>
        <v>6.9207000000000001</v>
      </c>
      <c r="S45" s="37">
        <f t="shared" si="15"/>
        <v>1.1177999999999999</v>
      </c>
      <c r="T45" s="37">
        <f t="shared" si="10"/>
        <v>22.999999999999996</v>
      </c>
    </row>
    <row r="46" spans="1:20">
      <c r="A46" s="8" t="s">
        <v>88</v>
      </c>
      <c r="B46" s="197">
        <v>23</v>
      </c>
      <c r="C46" s="197">
        <v>23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9.5955999999999992</v>
      </c>
      <c r="J46" s="21">
        <f t="shared" si="6"/>
        <v>5.365899999999999</v>
      </c>
      <c r="K46" s="21">
        <f t="shared" si="7"/>
        <v>6.9207000000000001</v>
      </c>
      <c r="L46" s="21">
        <f t="shared" si="8"/>
        <v>1.1177999999999999</v>
      </c>
      <c r="M46" s="157">
        <f t="shared" si="9"/>
        <v>22.999999999999996</v>
      </c>
      <c r="N46" s="22"/>
      <c r="P46" s="37">
        <f t="shared" si="12"/>
        <v>9.5955999999999992</v>
      </c>
      <c r="Q46" s="37">
        <f t="shared" si="13"/>
        <v>5.365899999999999</v>
      </c>
      <c r="R46" s="37">
        <f t="shared" si="14"/>
        <v>6.9207000000000001</v>
      </c>
      <c r="S46" s="37">
        <f t="shared" si="15"/>
        <v>1.1177999999999999</v>
      </c>
      <c r="T46" s="37">
        <f t="shared" si="10"/>
        <v>22.999999999999996</v>
      </c>
    </row>
    <row r="47" spans="1:20">
      <c r="A47" s="8" t="s">
        <v>89</v>
      </c>
      <c r="B47" s="197">
        <v>23</v>
      </c>
      <c r="C47" s="197">
        <v>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9.5955999999999992</v>
      </c>
      <c r="J47" s="21">
        <f t="shared" si="6"/>
        <v>5.365899999999999</v>
      </c>
      <c r="K47" s="21">
        <f t="shared" si="7"/>
        <v>6.9207000000000001</v>
      </c>
      <c r="L47" s="21">
        <f t="shared" si="8"/>
        <v>1.1177999999999999</v>
      </c>
      <c r="M47" s="157">
        <f t="shared" si="9"/>
        <v>22.999999999999996</v>
      </c>
      <c r="N47" s="22"/>
      <c r="P47" s="37">
        <f t="shared" si="12"/>
        <v>9.5955999999999992</v>
      </c>
      <c r="Q47" s="37">
        <f t="shared" si="13"/>
        <v>5.365899999999999</v>
      </c>
      <c r="R47" s="37">
        <f t="shared" si="14"/>
        <v>6.9207000000000001</v>
      </c>
      <c r="S47" s="37">
        <f t="shared" si="15"/>
        <v>1.1177999999999999</v>
      </c>
      <c r="T47" s="37">
        <f t="shared" si="10"/>
        <v>22.999999999999996</v>
      </c>
    </row>
    <row r="48" spans="1:20">
      <c r="A48" s="8" t="s">
        <v>90</v>
      </c>
      <c r="B48" s="197">
        <v>23</v>
      </c>
      <c r="C48" s="197">
        <v>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9.5955999999999992</v>
      </c>
      <c r="J48" s="21">
        <f t="shared" si="6"/>
        <v>5.365899999999999</v>
      </c>
      <c r="K48" s="21">
        <f t="shared" si="7"/>
        <v>6.9207000000000001</v>
      </c>
      <c r="L48" s="21">
        <f t="shared" si="8"/>
        <v>1.1177999999999999</v>
      </c>
      <c r="M48" s="157">
        <f t="shared" si="9"/>
        <v>22.999999999999996</v>
      </c>
      <c r="N48" s="22"/>
      <c r="P48" s="37">
        <f t="shared" si="12"/>
        <v>9.5955999999999992</v>
      </c>
      <c r="Q48" s="37">
        <f t="shared" si="13"/>
        <v>5.365899999999999</v>
      </c>
      <c r="R48" s="37">
        <f t="shared" si="14"/>
        <v>6.9207000000000001</v>
      </c>
      <c r="S48" s="37">
        <f t="shared" si="15"/>
        <v>1.1177999999999999</v>
      </c>
      <c r="T48" s="37">
        <f t="shared" si="10"/>
        <v>22.999999999999996</v>
      </c>
    </row>
    <row r="49" spans="1:20">
      <c r="A49" s="8" t="s">
        <v>91</v>
      </c>
      <c r="B49" s="197">
        <v>23</v>
      </c>
      <c r="C49" s="197">
        <v>23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9.5955999999999992</v>
      </c>
      <c r="J49" s="21">
        <f t="shared" si="6"/>
        <v>5.365899999999999</v>
      </c>
      <c r="K49" s="21">
        <f t="shared" si="7"/>
        <v>6.9207000000000001</v>
      </c>
      <c r="L49" s="21">
        <f t="shared" si="8"/>
        <v>1.1177999999999999</v>
      </c>
      <c r="M49" s="157">
        <f t="shared" si="9"/>
        <v>22.999999999999996</v>
      </c>
      <c r="N49" s="22"/>
      <c r="P49" s="37">
        <f t="shared" si="12"/>
        <v>9.5955999999999992</v>
      </c>
      <c r="Q49" s="37">
        <f t="shared" si="13"/>
        <v>5.365899999999999</v>
      </c>
      <c r="R49" s="37">
        <f t="shared" si="14"/>
        <v>6.9207000000000001</v>
      </c>
      <c r="S49" s="37">
        <f t="shared" si="15"/>
        <v>1.1177999999999999</v>
      </c>
      <c r="T49" s="37">
        <f t="shared" si="10"/>
        <v>22.999999999999996</v>
      </c>
    </row>
    <row r="50" spans="1:20">
      <c r="A50" s="8" t="s">
        <v>92</v>
      </c>
      <c r="B50" s="197">
        <v>23</v>
      </c>
      <c r="C50" s="197">
        <v>23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9.5955999999999992</v>
      </c>
      <c r="J50" s="21">
        <f t="shared" si="6"/>
        <v>5.365899999999999</v>
      </c>
      <c r="K50" s="21">
        <f t="shared" si="7"/>
        <v>6.9207000000000001</v>
      </c>
      <c r="L50" s="21">
        <f t="shared" si="8"/>
        <v>1.1177999999999999</v>
      </c>
      <c r="M50" s="157">
        <f t="shared" si="9"/>
        <v>22.999999999999996</v>
      </c>
      <c r="N50" s="22"/>
      <c r="P50" s="37">
        <f t="shared" si="12"/>
        <v>9.5955999999999992</v>
      </c>
      <c r="Q50" s="37">
        <f t="shared" si="13"/>
        <v>5.365899999999999</v>
      </c>
      <c r="R50" s="37">
        <f t="shared" si="14"/>
        <v>6.9207000000000001</v>
      </c>
      <c r="S50" s="37">
        <f t="shared" si="15"/>
        <v>1.1177999999999999</v>
      </c>
      <c r="T50" s="37">
        <f t="shared" si="10"/>
        <v>22.999999999999996</v>
      </c>
    </row>
    <row r="51" spans="1:20">
      <c r="A51" s="8" t="s">
        <v>93</v>
      </c>
      <c r="B51" s="197">
        <v>23</v>
      </c>
      <c r="C51" s="197">
        <v>23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9.5955999999999992</v>
      </c>
      <c r="J51" s="21">
        <f t="shared" si="6"/>
        <v>5.365899999999999</v>
      </c>
      <c r="K51" s="21">
        <f t="shared" si="7"/>
        <v>6.9207000000000001</v>
      </c>
      <c r="L51" s="21">
        <f t="shared" si="8"/>
        <v>1.1177999999999999</v>
      </c>
      <c r="M51" s="157">
        <f t="shared" si="9"/>
        <v>22.999999999999996</v>
      </c>
      <c r="N51" s="22"/>
      <c r="P51" s="37">
        <f t="shared" si="12"/>
        <v>9.5955999999999992</v>
      </c>
      <c r="Q51" s="37">
        <f t="shared" si="13"/>
        <v>5.365899999999999</v>
      </c>
      <c r="R51" s="37">
        <f t="shared" si="14"/>
        <v>6.9207000000000001</v>
      </c>
      <c r="S51" s="37">
        <f t="shared" si="15"/>
        <v>1.1177999999999999</v>
      </c>
      <c r="T51" s="37">
        <f t="shared" si="10"/>
        <v>22.999999999999996</v>
      </c>
    </row>
    <row r="52" spans="1:20">
      <c r="A52" s="8" t="s">
        <v>94</v>
      </c>
      <c r="B52" s="197">
        <v>23</v>
      </c>
      <c r="C52" s="197">
        <v>23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9.5955999999999992</v>
      </c>
      <c r="J52" s="21">
        <f t="shared" si="6"/>
        <v>5.365899999999999</v>
      </c>
      <c r="K52" s="21">
        <f t="shared" si="7"/>
        <v>6.9207000000000001</v>
      </c>
      <c r="L52" s="21">
        <f t="shared" si="8"/>
        <v>1.1177999999999999</v>
      </c>
      <c r="M52" s="157">
        <f t="shared" si="9"/>
        <v>22.999999999999996</v>
      </c>
      <c r="N52" s="22"/>
      <c r="P52" s="37">
        <f t="shared" si="12"/>
        <v>9.5955999999999992</v>
      </c>
      <c r="Q52" s="37">
        <f t="shared" si="13"/>
        <v>5.365899999999999</v>
      </c>
      <c r="R52" s="37">
        <f t="shared" si="14"/>
        <v>6.9207000000000001</v>
      </c>
      <c r="S52" s="37">
        <f t="shared" si="15"/>
        <v>1.1177999999999999</v>
      </c>
      <c r="T52" s="37">
        <f t="shared" si="10"/>
        <v>22.999999999999996</v>
      </c>
    </row>
    <row r="53" spans="1:20">
      <c r="A53" s="8" t="s">
        <v>95</v>
      </c>
      <c r="B53" s="197">
        <v>23</v>
      </c>
      <c r="C53" s="197">
        <v>23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9.5955999999999992</v>
      </c>
      <c r="J53" s="21">
        <f t="shared" si="6"/>
        <v>5.365899999999999</v>
      </c>
      <c r="K53" s="21">
        <f t="shared" si="7"/>
        <v>6.9207000000000001</v>
      </c>
      <c r="L53" s="21">
        <f t="shared" si="8"/>
        <v>1.1177999999999999</v>
      </c>
      <c r="M53" s="157">
        <f t="shared" si="9"/>
        <v>22.999999999999996</v>
      </c>
      <c r="N53" s="22"/>
      <c r="P53" s="37">
        <f t="shared" si="12"/>
        <v>9.5955999999999992</v>
      </c>
      <c r="Q53" s="37">
        <f t="shared" si="13"/>
        <v>5.365899999999999</v>
      </c>
      <c r="R53" s="37">
        <f t="shared" si="14"/>
        <v>6.9207000000000001</v>
      </c>
      <c r="S53" s="37">
        <f t="shared" si="15"/>
        <v>1.1177999999999999</v>
      </c>
      <c r="T53" s="37">
        <f t="shared" si="10"/>
        <v>22.999999999999996</v>
      </c>
    </row>
    <row r="54" spans="1:20">
      <c r="A54" s="8" t="s">
        <v>96</v>
      </c>
      <c r="B54" s="197">
        <v>23</v>
      </c>
      <c r="C54" s="197">
        <v>23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9.5955999999999992</v>
      </c>
      <c r="J54" s="21">
        <f t="shared" si="6"/>
        <v>5.365899999999999</v>
      </c>
      <c r="K54" s="21">
        <f t="shared" si="7"/>
        <v>6.9207000000000001</v>
      </c>
      <c r="L54" s="21">
        <f t="shared" si="8"/>
        <v>1.1177999999999999</v>
      </c>
      <c r="M54" s="157">
        <f t="shared" si="9"/>
        <v>22.999999999999996</v>
      </c>
      <c r="N54" s="22"/>
      <c r="P54" s="37">
        <f t="shared" si="12"/>
        <v>9.5955999999999992</v>
      </c>
      <c r="Q54" s="37">
        <f t="shared" si="13"/>
        <v>5.365899999999999</v>
      </c>
      <c r="R54" s="37">
        <f t="shared" si="14"/>
        <v>6.9207000000000001</v>
      </c>
      <c r="S54" s="37">
        <f t="shared" si="15"/>
        <v>1.1177999999999999</v>
      </c>
      <c r="T54" s="37">
        <f t="shared" si="10"/>
        <v>22.999999999999996</v>
      </c>
    </row>
    <row r="55" spans="1:20">
      <c r="A55" s="8" t="s">
        <v>97</v>
      </c>
      <c r="B55" s="197">
        <v>23</v>
      </c>
      <c r="C55" s="197">
        <v>23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9.5955999999999992</v>
      </c>
      <c r="J55" s="21">
        <f t="shared" si="6"/>
        <v>5.365899999999999</v>
      </c>
      <c r="K55" s="21">
        <f t="shared" si="7"/>
        <v>6.9207000000000001</v>
      </c>
      <c r="L55" s="21">
        <f t="shared" si="8"/>
        <v>1.1177999999999999</v>
      </c>
      <c r="M55" s="157">
        <f t="shared" si="9"/>
        <v>22.999999999999996</v>
      </c>
      <c r="N55" s="22"/>
      <c r="P55" s="37">
        <f t="shared" si="12"/>
        <v>9.5955999999999992</v>
      </c>
      <c r="Q55" s="37">
        <f t="shared" si="13"/>
        <v>5.365899999999999</v>
      </c>
      <c r="R55" s="37">
        <f t="shared" si="14"/>
        <v>6.9207000000000001</v>
      </c>
      <c r="S55" s="37">
        <f t="shared" si="15"/>
        <v>1.1177999999999999</v>
      </c>
      <c r="T55" s="37">
        <f t="shared" si="10"/>
        <v>22.999999999999996</v>
      </c>
    </row>
    <row r="56" spans="1:20">
      <c r="A56" s="8" t="s">
        <v>98</v>
      </c>
      <c r="B56" s="197">
        <v>23</v>
      </c>
      <c r="C56" s="197">
        <v>23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9.5955999999999992</v>
      </c>
      <c r="J56" s="21">
        <f t="shared" si="6"/>
        <v>5.365899999999999</v>
      </c>
      <c r="K56" s="21">
        <f t="shared" si="7"/>
        <v>6.9207000000000001</v>
      </c>
      <c r="L56" s="21">
        <f t="shared" si="8"/>
        <v>1.1177999999999999</v>
      </c>
      <c r="M56" s="157">
        <f t="shared" si="9"/>
        <v>22.999999999999996</v>
      </c>
      <c r="N56" s="22"/>
      <c r="P56" s="37">
        <f t="shared" si="12"/>
        <v>9.5955999999999992</v>
      </c>
      <c r="Q56" s="37">
        <f t="shared" si="13"/>
        <v>5.365899999999999</v>
      </c>
      <c r="R56" s="37">
        <f t="shared" si="14"/>
        <v>6.9207000000000001</v>
      </c>
      <c r="S56" s="37">
        <f t="shared" si="15"/>
        <v>1.1177999999999999</v>
      </c>
      <c r="T56" s="37">
        <f t="shared" si="10"/>
        <v>22.999999999999996</v>
      </c>
    </row>
    <row r="57" spans="1:20">
      <c r="A57" s="8" t="s">
        <v>99</v>
      </c>
      <c r="B57" s="197">
        <v>23</v>
      </c>
      <c r="C57" s="197">
        <v>23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9.5955999999999992</v>
      </c>
      <c r="J57" s="21">
        <f t="shared" si="6"/>
        <v>5.365899999999999</v>
      </c>
      <c r="K57" s="21">
        <f t="shared" si="7"/>
        <v>6.9207000000000001</v>
      </c>
      <c r="L57" s="21">
        <f t="shared" si="8"/>
        <v>1.1177999999999999</v>
      </c>
      <c r="M57" s="157">
        <f t="shared" si="9"/>
        <v>22.999999999999996</v>
      </c>
      <c r="N57" s="22"/>
      <c r="P57" s="37">
        <f t="shared" si="12"/>
        <v>9.5955999999999992</v>
      </c>
      <c r="Q57" s="37">
        <f t="shared" si="13"/>
        <v>5.365899999999999</v>
      </c>
      <c r="R57" s="37">
        <f t="shared" si="14"/>
        <v>6.9207000000000001</v>
      </c>
      <c r="S57" s="37">
        <f t="shared" si="15"/>
        <v>1.1177999999999999</v>
      </c>
      <c r="T57" s="37">
        <f t="shared" si="10"/>
        <v>22.999999999999996</v>
      </c>
    </row>
    <row r="58" spans="1:20">
      <c r="A58" s="8" t="s">
        <v>100</v>
      </c>
      <c r="B58" s="197">
        <v>23</v>
      </c>
      <c r="C58" s="197">
        <v>23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9.5955999999999992</v>
      </c>
      <c r="J58" s="21">
        <f t="shared" si="6"/>
        <v>5.365899999999999</v>
      </c>
      <c r="K58" s="21">
        <f t="shared" si="7"/>
        <v>6.9207000000000001</v>
      </c>
      <c r="L58" s="21">
        <f t="shared" si="8"/>
        <v>1.1177999999999999</v>
      </c>
      <c r="M58" s="157">
        <f t="shared" si="9"/>
        <v>22.999999999999996</v>
      </c>
      <c r="N58" s="22"/>
      <c r="P58" s="37">
        <f t="shared" si="12"/>
        <v>9.5955999999999992</v>
      </c>
      <c r="Q58" s="37">
        <f t="shared" si="13"/>
        <v>5.365899999999999</v>
      </c>
      <c r="R58" s="37">
        <f t="shared" si="14"/>
        <v>6.9207000000000001</v>
      </c>
      <c r="S58" s="37">
        <f t="shared" si="15"/>
        <v>1.1177999999999999</v>
      </c>
      <c r="T58" s="37">
        <f t="shared" si="10"/>
        <v>22.999999999999996</v>
      </c>
    </row>
    <row r="59" spans="1:20">
      <c r="A59" s="8" t="s">
        <v>101</v>
      </c>
      <c r="B59" s="197">
        <v>23</v>
      </c>
      <c r="C59" s="197">
        <v>23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9.5955999999999992</v>
      </c>
      <c r="J59" s="21">
        <f t="shared" si="6"/>
        <v>5.365899999999999</v>
      </c>
      <c r="K59" s="21">
        <f t="shared" si="7"/>
        <v>6.9207000000000001</v>
      </c>
      <c r="L59" s="21">
        <f t="shared" si="8"/>
        <v>1.1177999999999999</v>
      </c>
      <c r="M59" s="157">
        <f t="shared" si="9"/>
        <v>22.999999999999996</v>
      </c>
      <c r="N59" s="22"/>
      <c r="P59" s="37">
        <f t="shared" si="12"/>
        <v>9.5955999999999992</v>
      </c>
      <c r="Q59" s="37">
        <f t="shared" si="13"/>
        <v>5.365899999999999</v>
      </c>
      <c r="R59" s="37">
        <f t="shared" si="14"/>
        <v>6.9207000000000001</v>
      </c>
      <c r="S59" s="37">
        <f t="shared" si="15"/>
        <v>1.1177999999999999</v>
      </c>
      <c r="T59" s="37">
        <f t="shared" si="10"/>
        <v>22.999999999999996</v>
      </c>
    </row>
    <row r="60" spans="1:20">
      <c r="A60" s="8" t="s">
        <v>102</v>
      </c>
      <c r="B60" s="197">
        <v>23</v>
      </c>
      <c r="C60" s="197">
        <v>23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9.5955999999999992</v>
      </c>
      <c r="J60" s="21">
        <f t="shared" si="6"/>
        <v>5.365899999999999</v>
      </c>
      <c r="K60" s="21">
        <f t="shared" si="7"/>
        <v>6.9207000000000001</v>
      </c>
      <c r="L60" s="21">
        <f t="shared" si="8"/>
        <v>1.1177999999999999</v>
      </c>
      <c r="M60" s="157">
        <f t="shared" si="9"/>
        <v>22.999999999999996</v>
      </c>
      <c r="N60" s="22"/>
      <c r="P60" s="37">
        <f t="shared" si="12"/>
        <v>9.5955999999999992</v>
      </c>
      <c r="Q60" s="37">
        <f t="shared" si="13"/>
        <v>5.365899999999999</v>
      </c>
      <c r="R60" s="37">
        <f t="shared" si="14"/>
        <v>6.9207000000000001</v>
      </c>
      <c r="S60" s="37">
        <f t="shared" si="15"/>
        <v>1.1177999999999999</v>
      </c>
      <c r="T60" s="37">
        <f t="shared" si="10"/>
        <v>22.999999999999996</v>
      </c>
    </row>
    <row r="61" spans="1:20">
      <c r="A61" s="8" t="s">
        <v>103</v>
      </c>
      <c r="B61" s="197">
        <v>23</v>
      </c>
      <c r="C61" s="197">
        <v>23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9.5955999999999992</v>
      </c>
      <c r="J61" s="21">
        <f t="shared" si="6"/>
        <v>5.365899999999999</v>
      </c>
      <c r="K61" s="21">
        <f t="shared" si="7"/>
        <v>6.9207000000000001</v>
      </c>
      <c r="L61" s="21">
        <f t="shared" si="8"/>
        <v>1.1177999999999999</v>
      </c>
      <c r="M61" s="157">
        <f t="shared" si="9"/>
        <v>22.999999999999996</v>
      </c>
      <c r="N61" s="22"/>
      <c r="P61" s="37">
        <f t="shared" si="12"/>
        <v>9.5955999999999992</v>
      </c>
      <c r="Q61" s="37">
        <f t="shared" si="13"/>
        <v>5.365899999999999</v>
      </c>
      <c r="R61" s="37">
        <f t="shared" si="14"/>
        <v>6.9207000000000001</v>
      </c>
      <c r="S61" s="37">
        <f t="shared" si="15"/>
        <v>1.1177999999999999</v>
      </c>
      <c r="T61" s="37">
        <f t="shared" si="10"/>
        <v>22.999999999999996</v>
      </c>
    </row>
    <row r="62" spans="1:20">
      <c r="A62" s="8" t="s">
        <v>104</v>
      </c>
      <c r="B62" s="197">
        <v>23</v>
      </c>
      <c r="C62" s="197">
        <v>23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9.5955999999999992</v>
      </c>
      <c r="J62" s="21">
        <f t="shared" si="6"/>
        <v>5.365899999999999</v>
      </c>
      <c r="K62" s="21">
        <f t="shared" si="7"/>
        <v>6.9207000000000001</v>
      </c>
      <c r="L62" s="21">
        <f t="shared" si="8"/>
        <v>1.1177999999999999</v>
      </c>
      <c r="M62" s="157">
        <f t="shared" si="9"/>
        <v>22.999999999999996</v>
      </c>
      <c r="N62" s="22"/>
      <c r="P62" s="37">
        <f t="shared" si="12"/>
        <v>9.5955999999999992</v>
      </c>
      <c r="Q62" s="37">
        <f t="shared" si="13"/>
        <v>5.365899999999999</v>
      </c>
      <c r="R62" s="37">
        <f t="shared" si="14"/>
        <v>6.9207000000000001</v>
      </c>
      <c r="S62" s="37">
        <f t="shared" si="15"/>
        <v>1.1177999999999999</v>
      </c>
      <c r="T62" s="37">
        <f t="shared" si="10"/>
        <v>22.999999999999996</v>
      </c>
    </row>
    <row r="63" spans="1:20">
      <c r="A63" s="8" t="s">
        <v>105</v>
      </c>
      <c r="B63" s="197">
        <v>23</v>
      </c>
      <c r="C63" s="197">
        <v>23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9.5955999999999992</v>
      </c>
      <c r="J63" s="21">
        <f t="shared" si="6"/>
        <v>5.365899999999999</v>
      </c>
      <c r="K63" s="21">
        <f t="shared" si="7"/>
        <v>6.9207000000000001</v>
      </c>
      <c r="L63" s="21">
        <f t="shared" si="8"/>
        <v>1.1177999999999999</v>
      </c>
      <c r="M63" s="157">
        <f t="shared" si="9"/>
        <v>22.999999999999996</v>
      </c>
      <c r="N63" s="22"/>
      <c r="P63" s="37">
        <f t="shared" si="12"/>
        <v>9.5955999999999992</v>
      </c>
      <c r="Q63" s="37">
        <f t="shared" si="13"/>
        <v>5.365899999999999</v>
      </c>
      <c r="R63" s="37">
        <f t="shared" si="14"/>
        <v>6.9207000000000001</v>
      </c>
      <c r="S63" s="37">
        <f t="shared" si="15"/>
        <v>1.1177999999999999</v>
      </c>
      <c r="T63" s="37">
        <f t="shared" si="10"/>
        <v>22.999999999999996</v>
      </c>
    </row>
    <row r="64" spans="1:20">
      <c r="A64" s="8" t="s">
        <v>106</v>
      </c>
      <c r="B64" s="197">
        <v>23</v>
      </c>
      <c r="C64" s="197">
        <v>23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9.5955999999999992</v>
      </c>
      <c r="J64" s="21">
        <f t="shared" si="6"/>
        <v>5.365899999999999</v>
      </c>
      <c r="K64" s="21">
        <f t="shared" si="7"/>
        <v>6.9207000000000001</v>
      </c>
      <c r="L64" s="21">
        <f t="shared" si="8"/>
        <v>1.1177999999999999</v>
      </c>
      <c r="M64" s="157">
        <f t="shared" si="9"/>
        <v>22.999999999999996</v>
      </c>
      <c r="N64" s="22"/>
      <c r="P64" s="37">
        <f t="shared" si="12"/>
        <v>9.5955999999999992</v>
      </c>
      <c r="Q64" s="37">
        <f t="shared" si="13"/>
        <v>5.365899999999999</v>
      </c>
      <c r="R64" s="37">
        <f t="shared" si="14"/>
        <v>6.9207000000000001</v>
      </c>
      <c r="S64" s="37">
        <f t="shared" si="15"/>
        <v>1.1177999999999999</v>
      </c>
      <c r="T64" s="37">
        <f t="shared" si="10"/>
        <v>22.999999999999996</v>
      </c>
    </row>
    <row r="65" spans="1:20">
      <c r="A65" s="8" t="s">
        <v>107</v>
      </c>
      <c r="B65" s="197">
        <v>23</v>
      </c>
      <c r="C65" s="197">
        <v>23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9.5955999999999992</v>
      </c>
      <c r="J65" s="21">
        <f t="shared" si="6"/>
        <v>5.365899999999999</v>
      </c>
      <c r="K65" s="21">
        <f t="shared" si="7"/>
        <v>6.9207000000000001</v>
      </c>
      <c r="L65" s="21">
        <f t="shared" si="8"/>
        <v>1.1177999999999999</v>
      </c>
      <c r="M65" s="157">
        <f t="shared" si="9"/>
        <v>22.999999999999996</v>
      </c>
      <c r="N65" s="22"/>
      <c r="P65" s="37">
        <f t="shared" si="12"/>
        <v>9.5955999999999992</v>
      </c>
      <c r="Q65" s="37">
        <f t="shared" si="13"/>
        <v>5.365899999999999</v>
      </c>
      <c r="R65" s="37">
        <f t="shared" si="14"/>
        <v>6.9207000000000001</v>
      </c>
      <c r="S65" s="37">
        <f t="shared" si="15"/>
        <v>1.1177999999999999</v>
      </c>
      <c r="T65" s="37">
        <f t="shared" si="10"/>
        <v>22.999999999999996</v>
      </c>
    </row>
    <row r="66" spans="1:20">
      <c r="A66" s="8" t="s">
        <v>108</v>
      </c>
      <c r="B66" s="197">
        <v>23</v>
      </c>
      <c r="C66" s="197">
        <v>23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9.5955999999999992</v>
      </c>
      <c r="J66" s="21">
        <f t="shared" si="6"/>
        <v>5.365899999999999</v>
      </c>
      <c r="K66" s="21">
        <f t="shared" si="7"/>
        <v>6.9207000000000001</v>
      </c>
      <c r="L66" s="21">
        <f t="shared" si="8"/>
        <v>1.1177999999999999</v>
      </c>
      <c r="M66" s="157">
        <f t="shared" si="9"/>
        <v>22.999999999999996</v>
      </c>
      <c r="N66" s="22"/>
      <c r="P66" s="37">
        <f t="shared" si="12"/>
        <v>9.5955999999999992</v>
      </c>
      <c r="Q66" s="37">
        <f t="shared" si="13"/>
        <v>5.365899999999999</v>
      </c>
      <c r="R66" s="37">
        <f t="shared" si="14"/>
        <v>6.9207000000000001</v>
      </c>
      <c r="S66" s="37">
        <f t="shared" si="15"/>
        <v>1.1177999999999999</v>
      </c>
      <c r="T66" s="37">
        <f t="shared" si="10"/>
        <v>22.999999999999996</v>
      </c>
    </row>
    <row r="67" spans="1:20">
      <c r="A67" s="8" t="s">
        <v>109</v>
      </c>
      <c r="B67" s="197">
        <v>23</v>
      </c>
      <c r="C67" s="197">
        <v>23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9.5955999999999992</v>
      </c>
      <c r="J67" s="21">
        <f t="shared" si="6"/>
        <v>5.365899999999999</v>
      </c>
      <c r="K67" s="21">
        <f t="shared" si="7"/>
        <v>6.9207000000000001</v>
      </c>
      <c r="L67" s="21">
        <f t="shared" si="8"/>
        <v>1.1177999999999999</v>
      </c>
      <c r="M67" s="157">
        <f t="shared" si="9"/>
        <v>22.999999999999996</v>
      </c>
      <c r="N67" s="22"/>
      <c r="P67" s="37">
        <f t="shared" ref="P67:P98" si="17">I67</f>
        <v>9.5955999999999992</v>
      </c>
      <c r="Q67" s="37">
        <f t="shared" ref="Q67:Q98" si="18">J67</f>
        <v>5.365899999999999</v>
      </c>
      <c r="R67" s="37">
        <f t="shared" ref="R67:R98" si="19">K67</f>
        <v>6.9207000000000001</v>
      </c>
      <c r="S67" s="37">
        <f t="shared" ref="S67:S98" si="20">L67</f>
        <v>1.1177999999999999</v>
      </c>
      <c r="T67" s="37">
        <f t="shared" si="10"/>
        <v>22.999999999999996</v>
      </c>
    </row>
    <row r="68" spans="1:20">
      <c r="A68" s="8" t="s">
        <v>110</v>
      </c>
      <c r="B68" s="197">
        <v>23</v>
      </c>
      <c r="C68" s="197">
        <v>23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9.5955999999999992</v>
      </c>
      <c r="J68" s="21">
        <f t="shared" ref="J68:J98" si="22">C68*E68/100</f>
        <v>5.365899999999999</v>
      </c>
      <c r="K68" s="21">
        <f t="shared" ref="K68:K98" si="23">C68*F68/100</f>
        <v>6.9207000000000001</v>
      </c>
      <c r="L68" s="21">
        <f t="shared" ref="L68:L98" si="24">C68*G68/100</f>
        <v>1.1177999999999999</v>
      </c>
      <c r="M68" s="157">
        <f t="shared" ref="M68:M98" si="25">SUM(I68:L68)</f>
        <v>22.999999999999996</v>
      </c>
      <c r="N68" s="22"/>
      <c r="P68" s="37">
        <f t="shared" si="17"/>
        <v>9.5955999999999992</v>
      </c>
      <c r="Q68" s="37">
        <f t="shared" si="18"/>
        <v>5.365899999999999</v>
      </c>
      <c r="R68" s="37">
        <f t="shared" si="19"/>
        <v>6.9207000000000001</v>
      </c>
      <c r="S68" s="37">
        <f t="shared" si="20"/>
        <v>1.1177999999999999</v>
      </c>
      <c r="T68" s="37">
        <f t="shared" ref="T68:T99" si="26">SUM(P68:S68)</f>
        <v>22.999999999999996</v>
      </c>
    </row>
    <row r="69" spans="1:20">
      <c r="A69" s="8" t="s">
        <v>111</v>
      </c>
      <c r="B69" s="197">
        <v>23</v>
      </c>
      <c r="C69" s="197">
        <v>23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9.5955999999999992</v>
      </c>
      <c r="J69" s="21">
        <f t="shared" si="22"/>
        <v>5.365899999999999</v>
      </c>
      <c r="K69" s="21">
        <f t="shared" si="23"/>
        <v>6.9207000000000001</v>
      </c>
      <c r="L69" s="21">
        <f t="shared" si="24"/>
        <v>1.1177999999999999</v>
      </c>
      <c r="M69" s="157">
        <f t="shared" si="25"/>
        <v>22.999999999999996</v>
      </c>
      <c r="N69" s="22"/>
      <c r="P69" s="37">
        <f t="shared" si="17"/>
        <v>9.5955999999999992</v>
      </c>
      <c r="Q69" s="37">
        <f t="shared" si="18"/>
        <v>5.365899999999999</v>
      </c>
      <c r="R69" s="37">
        <f t="shared" si="19"/>
        <v>6.9207000000000001</v>
      </c>
      <c r="S69" s="37">
        <f t="shared" si="20"/>
        <v>1.1177999999999999</v>
      </c>
      <c r="T69" s="37">
        <f t="shared" si="26"/>
        <v>22.999999999999996</v>
      </c>
    </row>
    <row r="70" spans="1:20">
      <c r="A70" s="8" t="s">
        <v>112</v>
      </c>
      <c r="B70" s="197">
        <v>23</v>
      </c>
      <c r="C70" s="197">
        <v>23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9.5955999999999992</v>
      </c>
      <c r="J70" s="21">
        <f t="shared" si="22"/>
        <v>5.365899999999999</v>
      </c>
      <c r="K70" s="21">
        <f t="shared" si="23"/>
        <v>6.9207000000000001</v>
      </c>
      <c r="L70" s="21">
        <f t="shared" si="24"/>
        <v>1.1177999999999999</v>
      </c>
      <c r="M70" s="157">
        <f t="shared" si="25"/>
        <v>22.999999999999996</v>
      </c>
      <c r="N70" s="22"/>
      <c r="P70" s="37">
        <f t="shared" si="17"/>
        <v>9.5955999999999992</v>
      </c>
      <c r="Q70" s="37">
        <f t="shared" si="18"/>
        <v>5.365899999999999</v>
      </c>
      <c r="R70" s="37">
        <f t="shared" si="19"/>
        <v>6.9207000000000001</v>
      </c>
      <c r="S70" s="37">
        <f t="shared" si="20"/>
        <v>1.1177999999999999</v>
      </c>
      <c r="T70" s="37">
        <f t="shared" si="26"/>
        <v>22.999999999999996</v>
      </c>
    </row>
    <row r="71" spans="1:20">
      <c r="A71" s="8" t="s">
        <v>113</v>
      </c>
      <c r="B71" s="197">
        <v>23</v>
      </c>
      <c r="C71" s="197">
        <v>23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9.5955999999999992</v>
      </c>
      <c r="J71" s="21">
        <f t="shared" si="22"/>
        <v>5.365899999999999</v>
      </c>
      <c r="K71" s="21">
        <f t="shared" si="23"/>
        <v>6.9207000000000001</v>
      </c>
      <c r="L71" s="21">
        <f t="shared" si="24"/>
        <v>1.1177999999999999</v>
      </c>
      <c r="M71" s="157">
        <f t="shared" si="25"/>
        <v>22.999999999999996</v>
      </c>
      <c r="N71" s="22"/>
      <c r="P71" s="37">
        <f t="shared" si="17"/>
        <v>9.5955999999999992</v>
      </c>
      <c r="Q71" s="37">
        <f t="shared" si="18"/>
        <v>5.365899999999999</v>
      </c>
      <c r="R71" s="37">
        <f t="shared" si="19"/>
        <v>6.9207000000000001</v>
      </c>
      <c r="S71" s="37">
        <f t="shared" si="20"/>
        <v>1.1177999999999999</v>
      </c>
      <c r="T71" s="37">
        <f t="shared" si="26"/>
        <v>22.999999999999996</v>
      </c>
    </row>
    <row r="72" spans="1:20">
      <c r="A72" s="8" t="s">
        <v>114</v>
      </c>
      <c r="B72" s="197">
        <v>23</v>
      </c>
      <c r="C72" s="197">
        <v>23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9.5955999999999992</v>
      </c>
      <c r="J72" s="21">
        <f t="shared" si="22"/>
        <v>5.365899999999999</v>
      </c>
      <c r="K72" s="21">
        <f t="shared" si="23"/>
        <v>6.9207000000000001</v>
      </c>
      <c r="L72" s="21">
        <f t="shared" si="24"/>
        <v>1.1177999999999999</v>
      </c>
      <c r="M72" s="157">
        <f t="shared" si="25"/>
        <v>22.999999999999996</v>
      </c>
      <c r="N72" s="22"/>
      <c r="P72" s="37">
        <f t="shared" si="17"/>
        <v>9.5955999999999992</v>
      </c>
      <c r="Q72" s="37">
        <f t="shared" si="18"/>
        <v>5.365899999999999</v>
      </c>
      <c r="R72" s="37">
        <f t="shared" si="19"/>
        <v>6.9207000000000001</v>
      </c>
      <c r="S72" s="37">
        <f t="shared" si="20"/>
        <v>1.1177999999999999</v>
      </c>
      <c r="T72" s="37">
        <f t="shared" si="26"/>
        <v>22.999999999999996</v>
      </c>
    </row>
    <row r="73" spans="1:20">
      <c r="A73" s="8" t="s">
        <v>115</v>
      </c>
      <c r="B73" s="197">
        <v>21</v>
      </c>
      <c r="C73" s="197">
        <v>21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8.7612000000000005</v>
      </c>
      <c r="J73" s="21">
        <f t="shared" si="22"/>
        <v>4.8992999999999993</v>
      </c>
      <c r="K73" s="21">
        <f t="shared" si="23"/>
        <v>6.3189000000000002</v>
      </c>
      <c r="L73" s="21">
        <f t="shared" si="24"/>
        <v>1.0206</v>
      </c>
      <c r="M73" s="157">
        <f t="shared" si="25"/>
        <v>21</v>
      </c>
      <c r="N73" s="22"/>
      <c r="P73" s="37">
        <f t="shared" si="17"/>
        <v>8.7612000000000005</v>
      </c>
      <c r="Q73" s="37">
        <f t="shared" si="18"/>
        <v>4.8992999999999993</v>
      </c>
      <c r="R73" s="37">
        <f t="shared" si="19"/>
        <v>6.3189000000000002</v>
      </c>
      <c r="S73" s="37">
        <f t="shared" si="20"/>
        <v>1.0206</v>
      </c>
      <c r="T73" s="37">
        <f t="shared" si="26"/>
        <v>21</v>
      </c>
    </row>
    <row r="74" spans="1:20">
      <c r="A74" s="8" t="s">
        <v>116</v>
      </c>
      <c r="B74" s="197">
        <v>21</v>
      </c>
      <c r="C74" s="197">
        <v>21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8.7612000000000005</v>
      </c>
      <c r="J74" s="21">
        <f t="shared" si="22"/>
        <v>4.8992999999999993</v>
      </c>
      <c r="K74" s="21">
        <f t="shared" si="23"/>
        <v>6.3189000000000002</v>
      </c>
      <c r="L74" s="21">
        <f t="shared" si="24"/>
        <v>1.0206</v>
      </c>
      <c r="M74" s="157">
        <f t="shared" si="25"/>
        <v>21</v>
      </c>
      <c r="N74" s="22"/>
      <c r="P74" s="37">
        <f t="shared" si="17"/>
        <v>8.7612000000000005</v>
      </c>
      <c r="Q74" s="37">
        <f t="shared" si="18"/>
        <v>4.8992999999999993</v>
      </c>
      <c r="R74" s="37">
        <f t="shared" si="19"/>
        <v>6.3189000000000002</v>
      </c>
      <c r="S74" s="37">
        <f t="shared" si="20"/>
        <v>1.0206</v>
      </c>
      <c r="T74" s="37">
        <f t="shared" si="26"/>
        <v>21</v>
      </c>
    </row>
    <row r="75" spans="1:20">
      <c r="A75" s="8" t="s">
        <v>117</v>
      </c>
      <c r="B75" s="197">
        <v>21</v>
      </c>
      <c r="C75" s="197">
        <v>21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8.7612000000000005</v>
      </c>
      <c r="J75" s="21">
        <f t="shared" si="22"/>
        <v>4.8992999999999993</v>
      </c>
      <c r="K75" s="21">
        <f t="shared" si="23"/>
        <v>6.3189000000000002</v>
      </c>
      <c r="L75" s="21">
        <f t="shared" si="24"/>
        <v>1.0206</v>
      </c>
      <c r="M75" s="157">
        <f t="shared" si="25"/>
        <v>21</v>
      </c>
      <c r="N75" s="22"/>
      <c r="P75" s="37">
        <f t="shared" si="17"/>
        <v>8.7612000000000005</v>
      </c>
      <c r="Q75" s="37">
        <f t="shared" si="18"/>
        <v>4.8992999999999993</v>
      </c>
      <c r="R75" s="37">
        <f t="shared" si="19"/>
        <v>6.3189000000000002</v>
      </c>
      <c r="S75" s="37">
        <f t="shared" si="20"/>
        <v>1.0206</v>
      </c>
      <c r="T75" s="37">
        <f t="shared" si="26"/>
        <v>21</v>
      </c>
    </row>
    <row r="76" spans="1:20">
      <c r="A76" s="8" t="s">
        <v>118</v>
      </c>
      <c r="B76" s="197">
        <v>21</v>
      </c>
      <c r="C76" s="197">
        <v>21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8.7612000000000005</v>
      </c>
      <c r="J76" s="21">
        <f t="shared" si="22"/>
        <v>4.8992999999999993</v>
      </c>
      <c r="K76" s="21">
        <f t="shared" si="23"/>
        <v>6.3189000000000002</v>
      </c>
      <c r="L76" s="21">
        <f t="shared" si="24"/>
        <v>1.0206</v>
      </c>
      <c r="M76" s="157">
        <f t="shared" si="25"/>
        <v>21</v>
      </c>
      <c r="N76" s="22"/>
      <c r="P76" s="37">
        <f t="shared" si="17"/>
        <v>8.7612000000000005</v>
      </c>
      <c r="Q76" s="37">
        <f t="shared" si="18"/>
        <v>4.8992999999999993</v>
      </c>
      <c r="R76" s="37">
        <f t="shared" si="19"/>
        <v>6.3189000000000002</v>
      </c>
      <c r="S76" s="37">
        <f t="shared" si="20"/>
        <v>1.0206</v>
      </c>
      <c r="T76" s="37">
        <f t="shared" si="26"/>
        <v>21</v>
      </c>
    </row>
    <row r="77" spans="1:20">
      <c r="A77" s="8" t="s">
        <v>119</v>
      </c>
      <c r="B77" s="197">
        <v>21</v>
      </c>
      <c r="C77" s="197">
        <v>21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8.7612000000000005</v>
      </c>
      <c r="J77" s="21">
        <f t="shared" si="22"/>
        <v>4.8992999999999993</v>
      </c>
      <c r="K77" s="21">
        <f t="shared" si="23"/>
        <v>6.3189000000000002</v>
      </c>
      <c r="L77" s="21">
        <f t="shared" si="24"/>
        <v>1.0206</v>
      </c>
      <c r="M77" s="157">
        <f t="shared" si="25"/>
        <v>21</v>
      </c>
      <c r="N77" s="22"/>
      <c r="P77" s="37">
        <f t="shared" si="17"/>
        <v>8.7612000000000005</v>
      </c>
      <c r="Q77" s="37">
        <f t="shared" si="18"/>
        <v>4.8992999999999993</v>
      </c>
      <c r="R77" s="37">
        <f t="shared" si="19"/>
        <v>6.3189000000000002</v>
      </c>
      <c r="S77" s="37">
        <f t="shared" si="20"/>
        <v>1.0206</v>
      </c>
      <c r="T77" s="37">
        <f t="shared" si="26"/>
        <v>21</v>
      </c>
    </row>
    <row r="78" spans="1:20">
      <c r="A78" s="8" t="s">
        <v>120</v>
      </c>
      <c r="B78" s="197">
        <v>21</v>
      </c>
      <c r="C78" s="197">
        <v>21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8.7612000000000005</v>
      </c>
      <c r="J78" s="21">
        <f t="shared" si="22"/>
        <v>4.8992999999999993</v>
      </c>
      <c r="K78" s="21">
        <f t="shared" si="23"/>
        <v>6.3189000000000002</v>
      </c>
      <c r="L78" s="21">
        <f t="shared" si="24"/>
        <v>1.0206</v>
      </c>
      <c r="M78" s="157">
        <f t="shared" si="25"/>
        <v>21</v>
      </c>
      <c r="N78" s="22"/>
      <c r="P78" s="37">
        <f t="shared" si="17"/>
        <v>8.7612000000000005</v>
      </c>
      <c r="Q78" s="37">
        <f t="shared" si="18"/>
        <v>4.8992999999999993</v>
      </c>
      <c r="R78" s="37">
        <f t="shared" si="19"/>
        <v>6.3189000000000002</v>
      </c>
      <c r="S78" s="37">
        <f t="shared" si="20"/>
        <v>1.0206</v>
      </c>
      <c r="T78" s="37">
        <f t="shared" si="26"/>
        <v>21</v>
      </c>
    </row>
    <row r="79" spans="1:20">
      <c r="A79" s="8" t="s">
        <v>121</v>
      </c>
      <c r="B79" s="197">
        <v>21</v>
      </c>
      <c r="C79" s="197">
        <v>21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8.7612000000000005</v>
      </c>
      <c r="J79" s="21">
        <f t="shared" si="22"/>
        <v>4.8992999999999993</v>
      </c>
      <c r="K79" s="21">
        <f t="shared" si="23"/>
        <v>6.3189000000000002</v>
      </c>
      <c r="L79" s="21">
        <f t="shared" si="24"/>
        <v>1.0206</v>
      </c>
      <c r="M79" s="157">
        <f t="shared" si="25"/>
        <v>21</v>
      </c>
      <c r="N79" s="22"/>
      <c r="P79" s="37">
        <f t="shared" si="17"/>
        <v>8.7612000000000005</v>
      </c>
      <c r="Q79" s="37">
        <f t="shared" si="18"/>
        <v>4.8992999999999993</v>
      </c>
      <c r="R79" s="37">
        <f t="shared" si="19"/>
        <v>6.3189000000000002</v>
      </c>
      <c r="S79" s="37">
        <f t="shared" si="20"/>
        <v>1.0206</v>
      </c>
      <c r="T79" s="37">
        <f t="shared" si="26"/>
        <v>21</v>
      </c>
    </row>
    <row r="80" spans="1:20">
      <c r="A80" s="8" t="s">
        <v>122</v>
      </c>
      <c r="B80" s="197">
        <v>21</v>
      </c>
      <c r="C80" s="197">
        <v>21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8.7612000000000005</v>
      </c>
      <c r="J80" s="21">
        <f t="shared" si="22"/>
        <v>4.8992999999999993</v>
      </c>
      <c r="K80" s="21">
        <f t="shared" si="23"/>
        <v>6.3189000000000002</v>
      </c>
      <c r="L80" s="21">
        <f t="shared" si="24"/>
        <v>1.0206</v>
      </c>
      <c r="M80" s="157">
        <f t="shared" si="25"/>
        <v>21</v>
      </c>
      <c r="N80" s="22"/>
      <c r="P80" s="37">
        <f t="shared" si="17"/>
        <v>8.7612000000000005</v>
      </c>
      <c r="Q80" s="37">
        <f t="shared" si="18"/>
        <v>4.8992999999999993</v>
      </c>
      <c r="R80" s="37">
        <f t="shared" si="19"/>
        <v>6.3189000000000002</v>
      </c>
      <c r="S80" s="37">
        <f t="shared" si="20"/>
        <v>1.0206</v>
      </c>
      <c r="T80" s="37">
        <f t="shared" si="26"/>
        <v>21</v>
      </c>
    </row>
    <row r="81" spans="1:20">
      <c r="A81" s="8" t="s">
        <v>123</v>
      </c>
      <c r="B81" s="197">
        <v>21</v>
      </c>
      <c r="C81" s="197">
        <v>21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8.7612000000000005</v>
      </c>
      <c r="J81" s="21">
        <f t="shared" si="22"/>
        <v>4.8992999999999993</v>
      </c>
      <c r="K81" s="21">
        <f t="shared" si="23"/>
        <v>6.3189000000000002</v>
      </c>
      <c r="L81" s="21">
        <f t="shared" si="24"/>
        <v>1.0206</v>
      </c>
      <c r="M81" s="157">
        <f t="shared" si="25"/>
        <v>21</v>
      </c>
      <c r="N81" s="22"/>
      <c r="P81" s="37">
        <f t="shared" si="17"/>
        <v>8.7612000000000005</v>
      </c>
      <c r="Q81" s="37">
        <f t="shared" si="18"/>
        <v>4.8992999999999993</v>
      </c>
      <c r="R81" s="37">
        <f t="shared" si="19"/>
        <v>6.3189000000000002</v>
      </c>
      <c r="S81" s="37">
        <f t="shared" si="20"/>
        <v>1.0206</v>
      </c>
      <c r="T81" s="37">
        <f t="shared" si="26"/>
        <v>21</v>
      </c>
    </row>
    <row r="82" spans="1:20">
      <c r="A82" s="8" t="s">
        <v>124</v>
      </c>
      <c r="B82" s="197">
        <v>21</v>
      </c>
      <c r="C82" s="197">
        <v>21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8.7612000000000005</v>
      </c>
      <c r="J82" s="21">
        <f t="shared" si="22"/>
        <v>4.8992999999999993</v>
      </c>
      <c r="K82" s="21">
        <f t="shared" si="23"/>
        <v>6.3189000000000002</v>
      </c>
      <c r="L82" s="21">
        <f t="shared" si="24"/>
        <v>1.0206</v>
      </c>
      <c r="M82" s="157">
        <f t="shared" si="25"/>
        <v>21</v>
      </c>
      <c r="N82" s="22"/>
      <c r="P82" s="37">
        <f t="shared" si="17"/>
        <v>8.7612000000000005</v>
      </c>
      <c r="Q82" s="37">
        <f t="shared" si="18"/>
        <v>4.8992999999999993</v>
      </c>
      <c r="R82" s="37">
        <f t="shared" si="19"/>
        <v>6.3189000000000002</v>
      </c>
      <c r="S82" s="37">
        <f t="shared" si="20"/>
        <v>1.0206</v>
      </c>
      <c r="T82" s="37">
        <f t="shared" si="26"/>
        <v>21</v>
      </c>
    </row>
    <row r="83" spans="1:20">
      <c r="A83" s="8" t="s">
        <v>125</v>
      </c>
      <c r="B83" s="197">
        <v>21</v>
      </c>
      <c r="C83" s="197">
        <v>21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8.7612000000000005</v>
      </c>
      <c r="J83" s="21">
        <f t="shared" si="22"/>
        <v>4.8992999999999993</v>
      </c>
      <c r="K83" s="21">
        <f t="shared" si="23"/>
        <v>6.3189000000000002</v>
      </c>
      <c r="L83" s="21">
        <f t="shared" si="24"/>
        <v>1.0206</v>
      </c>
      <c r="M83" s="157">
        <f t="shared" si="25"/>
        <v>21</v>
      </c>
      <c r="N83" s="22"/>
      <c r="P83" s="37">
        <f t="shared" si="17"/>
        <v>8.7612000000000005</v>
      </c>
      <c r="Q83" s="37">
        <f t="shared" si="18"/>
        <v>4.8992999999999993</v>
      </c>
      <c r="R83" s="37">
        <f t="shared" si="19"/>
        <v>6.3189000000000002</v>
      </c>
      <c r="S83" s="37">
        <f t="shared" si="20"/>
        <v>1.0206</v>
      </c>
      <c r="T83" s="37">
        <f t="shared" si="26"/>
        <v>21</v>
      </c>
    </row>
    <row r="84" spans="1:20">
      <c r="A84" s="8" t="s">
        <v>126</v>
      </c>
      <c r="B84" s="197">
        <v>24.5</v>
      </c>
      <c r="C84" s="197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7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7">
        <v>24.5</v>
      </c>
      <c r="C85" s="197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7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7">
        <v>24.5</v>
      </c>
      <c r="C86" s="197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7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7">
        <v>24.5</v>
      </c>
      <c r="C87" s="197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7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7">
        <v>24.5</v>
      </c>
      <c r="C88" s="197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7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7">
        <v>24.5</v>
      </c>
      <c r="C89" s="197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7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7">
        <v>24.5</v>
      </c>
      <c r="C90" s="197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7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7">
        <v>24.5</v>
      </c>
      <c r="C91" s="197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7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7">
        <v>24.5</v>
      </c>
      <c r="C92" s="197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7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7">
        <v>24.5</v>
      </c>
      <c r="C93" s="197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7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7">
        <v>24.5</v>
      </c>
      <c r="C94" s="197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7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7">
        <v>24.5</v>
      </c>
      <c r="C95" s="197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7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7">
        <v>24.5</v>
      </c>
      <c r="C96" s="197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7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7">
        <v>24.5</v>
      </c>
      <c r="C97" s="197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7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7">
        <v>24.5</v>
      </c>
      <c r="C98" s="197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7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0.55162500000000003</v>
      </c>
      <c r="C99" s="20">
        <f t="shared" si="27"/>
        <v>0.55000000000000004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0.22946000000000005</v>
      </c>
      <c r="J99" s="158">
        <f t="shared" ref="J99:L99" si="28">SUM(J3:J98)/4000</f>
        <v>0.12831500000000007</v>
      </c>
      <c r="K99" s="158">
        <f t="shared" si="28"/>
        <v>0.16549499999999986</v>
      </c>
      <c r="L99" s="158">
        <f t="shared" si="28"/>
        <v>2.6730000000000056E-2</v>
      </c>
      <c r="M99" s="159">
        <f>SUM(M3:M98)/4000</f>
        <v>0.55000000000000004</v>
      </c>
      <c r="N99" s="23"/>
      <c r="P99" s="37">
        <f>SUM(P3:P98)/4000</f>
        <v>0.22946000000000005</v>
      </c>
      <c r="Q99" s="37">
        <f t="shared" ref="Q99:S99" si="29">SUM(Q3:Q98)/4000</f>
        <v>0.12831500000000007</v>
      </c>
      <c r="R99" s="37">
        <f t="shared" si="29"/>
        <v>0.16549499999999986</v>
      </c>
      <c r="S99" s="37">
        <f t="shared" si="29"/>
        <v>2.6730000000000056E-2</v>
      </c>
      <c r="T99" s="37">
        <f t="shared" si="26"/>
        <v>0.55000000000000004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8.16</v>
      </c>
      <c r="N3" s="71">
        <v>0</v>
      </c>
      <c r="O3" s="53">
        <v>-64</v>
      </c>
      <c r="P3" s="53">
        <v>-74</v>
      </c>
      <c r="Q3" s="53">
        <v>0</v>
      </c>
      <c r="R3" s="53">
        <v>0</v>
      </c>
      <c r="S3" s="72">
        <v>0</v>
      </c>
      <c r="U3" s="73">
        <v>-138</v>
      </c>
      <c r="V3" s="74">
        <v>8.16</v>
      </c>
      <c r="W3">
        <v>0</v>
      </c>
      <c r="X3">
        <v>-64</v>
      </c>
      <c r="Y3">
        <v>0</v>
      </c>
      <c r="Z3">
        <v>0</v>
      </c>
      <c r="AA3">
        <v>8.16</v>
      </c>
      <c r="AB3">
        <v>-74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8.4499999999999993</v>
      </c>
      <c r="N4" s="73">
        <v>0</v>
      </c>
      <c r="O4" s="46">
        <v>-84</v>
      </c>
      <c r="P4" s="46">
        <v>-94</v>
      </c>
      <c r="Q4" s="46">
        <v>0</v>
      </c>
      <c r="R4" s="46">
        <v>0</v>
      </c>
      <c r="S4" s="74">
        <v>0</v>
      </c>
      <c r="U4" s="73">
        <v>-178</v>
      </c>
      <c r="V4" s="74">
        <v>8.4499999999999993</v>
      </c>
      <c r="W4">
        <v>0</v>
      </c>
      <c r="X4">
        <v>-84</v>
      </c>
      <c r="Y4">
        <v>0</v>
      </c>
      <c r="Z4">
        <v>0</v>
      </c>
      <c r="AA4">
        <v>8.4499999999999993</v>
      </c>
      <c r="AB4">
        <v>-94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3.75</v>
      </c>
      <c r="N5" s="73">
        <v>0</v>
      </c>
      <c r="O5" s="46">
        <v>-110</v>
      </c>
      <c r="P5" s="46">
        <v>-109</v>
      </c>
      <c r="Q5" s="46">
        <v>0</v>
      </c>
      <c r="R5" s="46">
        <v>0</v>
      </c>
      <c r="S5" s="74">
        <v>0</v>
      </c>
      <c r="U5" s="73">
        <v>-219</v>
      </c>
      <c r="V5" s="74">
        <v>3.75</v>
      </c>
      <c r="W5">
        <v>0</v>
      </c>
      <c r="X5">
        <v>-110</v>
      </c>
      <c r="Y5">
        <v>0</v>
      </c>
      <c r="Z5">
        <v>0</v>
      </c>
      <c r="AA5">
        <v>3.75</v>
      </c>
      <c r="AB5">
        <v>-109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2.11</v>
      </c>
      <c r="N6" s="73">
        <v>0</v>
      </c>
      <c r="O6" s="46">
        <v>-125</v>
      </c>
      <c r="P6" s="46">
        <v>-122</v>
      </c>
      <c r="Q6" s="46">
        <v>0</v>
      </c>
      <c r="R6" s="46">
        <v>0</v>
      </c>
      <c r="S6" s="74">
        <v>0</v>
      </c>
      <c r="U6" s="73">
        <v>-247</v>
      </c>
      <c r="V6" s="74">
        <v>2.11</v>
      </c>
      <c r="W6">
        <v>0</v>
      </c>
      <c r="X6">
        <v>-125</v>
      </c>
      <c r="Y6">
        <v>0</v>
      </c>
      <c r="Z6">
        <v>0</v>
      </c>
      <c r="AA6">
        <v>2.11</v>
      </c>
      <c r="AB6">
        <v>-122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0.48</v>
      </c>
      <c r="N7" s="73">
        <v>0</v>
      </c>
      <c r="O7" s="46">
        <v>-126</v>
      </c>
      <c r="P7" s="46">
        <v>-133</v>
      </c>
      <c r="Q7" s="46">
        <v>0</v>
      </c>
      <c r="R7" s="46">
        <v>0</v>
      </c>
      <c r="S7" s="74">
        <v>0</v>
      </c>
      <c r="U7" s="73">
        <v>-259</v>
      </c>
      <c r="V7" s="74">
        <v>0.48</v>
      </c>
      <c r="W7">
        <v>0</v>
      </c>
      <c r="X7">
        <v>-126</v>
      </c>
      <c r="Y7">
        <v>0</v>
      </c>
      <c r="Z7">
        <v>0</v>
      </c>
      <c r="AA7">
        <v>0.48</v>
      </c>
      <c r="AB7">
        <v>-133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0.67</v>
      </c>
      <c r="N8" s="73">
        <v>0</v>
      </c>
      <c r="O8" s="46">
        <v>-136</v>
      </c>
      <c r="P8" s="46">
        <v>-147</v>
      </c>
      <c r="Q8" s="46">
        <v>0</v>
      </c>
      <c r="R8" s="46">
        <v>0</v>
      </c>
      <c r="S8" s="74">
        <v>0</v>
      </c>
      <c r="U8" s="73">
        <v>-283</v>
      </c>
      <c r="V8" s="74">
        <v>0.67</v>
      </c>
      <c r="W8">
        <v>0</v>
      </c>
      <c r="X8">
        <v>-136</v>
      </c>
      <c r="Y8">
        <v>0</v>
      </c>
      <c r="Z8">
        <v>0</v>
      </c>
      <c r="AA8">
        <v>0.67</v>
      </c>
      <c r="AB8">
        <v>-147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0.57999999999999996</v>
      </c>
      <c r="N9" s="73">
        <v>0</v>
      </c>
      <c r="O9" s="46">
        <v>-146</v>
      </c>
      <c r="P9" s="46">
        <v>-160</v>
      </c>
      <c r="Q9" s="46">
        <v>0</v>
      </c>
      <c r="R9" s="46">
        <v>0</v>
      </c>
      <c r="S9" s="74">
        <v>0</v>
      </c>
      <c r="U9" s="73">
        <v>-306</v>
      </c>
      <c r="V9" s="74">
        <v>0.57999999999999996</v>
      </c>
      <c r="W9">
        <v>0</v>
      </c>
      <c r="X9">
        <v>-146</v>
      </c>
      <c r="Y9">
        <v>0</v>
      </c>
      <c r="Z9">
        <v>0</v>
      </c>
      <c r="AA9">
        <v>0.57999999999999996</v>
      </c>
      <c r="AB9">
        <v>-160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-156</v>
      </c>
      <c r="P10" s="46">
        <v>-168</v>
      </c>
      <c r="Q10" s="46">
        <v>0</v>
      </c>
      <c r="R10" s="46">
        <v>0</v>
      </c>
      <c r="S10" s="74">
        <v>0</v>
      </c>
      <c r="U10" s="73">
        <v>-324</v>
      </c>
      <c r="V10" s="74">
        <v>0</v>
      </c>
      <c r="W10">
        <v>0</v>
      </c>
      <c r="X10">
        <v>-156</v>
      </c>
      <c r="Y10">
        <v>0</v>
      </c>
      <c r="Z10">
        <v>0</v>
      </c>
      <c r="AA10">
        <v>0</v>
      </c>
      <c r="AB10">
        <v>-168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1.63</v>
      </c>
      <c r="N11" s="73">
        <v>0</v>
      </c>
      <c r="O11" s="46">
        <v>-156</v>
      </c>
      <c r="P11" s="46">
        <v>-174</v>
      </c>
      <c r="Q11" s="46">
        <v>0</v>
      </c>
      <c r="R11" s="46">
        <v>0</v>
      </c>
      <c r="S11" s="74">
        <v>0</v>
      </c>
      <c r="U11" s="73">
        <v>-330</v>
      </c>
      <c r="V11" s="74">
        <v>1.63</v>
      </c>
      <c r="W11">
        <v>0</v>
      </c>
      <c r="X11">
        <v>-156</v>
      </c>
      <c r="Y11">
        <v>0</v>
      </c>
      <c r="Z11">
        <v>0</v>
      </c>
      <c r="AA11">
        <v>1.63</v>
      </c>
      <c r="AB11">
        <v>-174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-161</v>
      </c>
      <c r="P12" s="46">
        <v>-180</v>
      </c>
      <c r="Q12" s="46">
        <v>0</v>
      </c>
      <c r="R12" s="46">
        <v>0</v>
      </c>
      <c r="S12" s="74">
        <v>0</v>
      </c>
      <c r="U12" s="73">
        <v>-341</v>
      </c>
      <c r="V12" s="74">
        <v>0</v>
      </c>
      <c r="W12">
        <v>0</v>
      </c>
      <c r="X12">
        <v>-161</v>
      </c>
      <c r="Y12">
        <v>0</v>
      </c>
      <c r="Z12">
        <v>0</v>
      </c>
      <c r="AA12">
        <v>0</v>
      </c>
      <c r="AB12">
        <v>-180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0.28999999999999998</v>
      </c>
      <c r="N13" s="73">
        <v>0</v>
      </c>
      <c r="O13" s="46">
        <v>-156</v>
      </c>
      <c r="P13" s="46">
        <v>-185</v>
      </c>
      <c r="Q13" s="46">
        <v>0</v>
      </c>
      <c r="R13" s="46">
        <v>0</v>
      </c>
      <c r="S13" s="74">
        <v>0</v>
      </c>
      <c r="U13" s="73">
        <v>-341</v>
      </c>
      <c r="V13" s="74">
        <v>0.28999999999999998</v>
      </c>
      <c r="W13">
        <v>0</v>
      </c>
      <c r="X13">
        <v>-156</v>
      </c>
      <c r="Y13">
        <v>0</v>
      </c>
      <c r="Z13">
        <v>0</v>
      </c>
      <c r="AA13">
        <v>0.28999999999999998</v>
      </c>
      <c r="AB13">
        <v>-185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1.63</v>
      </c>
      <c r="N14" s="73">
        <v>0</v>
      </c>
      <c r="O14" s="46">
        <v>-161</v>
      </c>
      <c r="P14" s="46">
        <v>-192</v>
      </c>
      <c r="Q14" s="46">
        <v>0</v>
      </c>
      <c r="R14" s="46">
        <v>0</v>
      </c>
      <c r="S14" s="74">
        <v>0</v>
      </c>
      <c r="U14" s="73">
        <v>-353</v>
      </c>
      <c r="V14" s="74">
        <v>1.63</v>
      </c>
      <c r="W14">
        <v>0</v>
      </c>
      <c r="X14">
        <v>-161</v>
      </c>
      <c r="Y14">
        <v>0</v>
      </c>
      <c r="Z14">
        <v>0</v>
      </c>
      <c r="AA14">
        <v>1.63</v>
      </c>
      <c r="AB14">
        <v>-192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2.88</v>
      </c>
      <c r="N15" s="73">
        <v>0</v>
      </c>
      <c r="O15" s="46">
        <v>-161</v>
      </c>
      <c r="P15" s="46">
        <v>-200</v>
      </c>
      <c r="Q15" s="46">
        <v>0</v>
      </c>
      <c r="R15" s="46">
        <v>0</v>
      </c>
      <c r="S15" s="74">
        <v>0</v>
      </c>
      <c r="U15" s="73">
        <v>-361</v>
      </c>
      <c r="V15" s="74">
        <v>2.88</v>
      </c>
      <c r="W15">
        <v>0</v>
      </c>
      <c r="X15">
        <v>-161</v>
      </c>
      <c r="Y15">
        <v>0</v>
      </c>
      <c r="Z15">
        <v>0</v>
      </c>
      <c r="AA15">
        <v>2.88</v>
      </c>
      <c r="AB15">
        <v>-200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1.92</v>
      </c>
      <c r="N16" s="73">
        <v>0</v>
      </c>
      <c r="O16" s="46">
        <v>-166</v>
      </c>
      <c r="P16" s="46">
        <v>-204</v>
      </c>
      <c r="Q16" s="46">
        <v>0</v>
      </c>
      <c r="R16" s="46">
        <v>0</v>
      </c>
      <c r="S16" s="74">
        <v>0</v>
      </c>
      <c r="U16" s="73">
        <v>-370</v>
      </c>
      <c r="V16" s="74">
        <v>1.92</v>
      </c>
      <c r="W16">
        <v>0</v>
      </c>
      <c r="X16">
        <v>-166</v>
      </c>
      <c r="Y16">
        <v>0</v>
      </c>
      <c r="Z16">
        <v>0</v>
      </c>
      <c r="AA16">
        <v>1.92</v>
      </c>
      <c r="AB16">
        <v>-204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2.4</v>
      </c>
      <c r="N17" s="73">
        <v>0</v>
      </c>
      <c r="O17" s="46">
        <v>-166</v>
      </c>
      <c r="P17" s="46">
        <v>-204</v>
      </c>
      <c r="Q17" s="46">
        <v>0</v>
      </c>
      <c r="R17" s="46">
        <v>0</v>
      </c>
      <c r="S17" s="74">
        <v>0</v>
      </c>
      <c r="U17" s="73">
        <v>-370</v>
      </c>
      <c r="V17" s="74">
        <v>2.4</v>
      </c>
      <c r="W17">
        <v>0</v>
      </c>
      <c r="X17">
        <v>-166</v>
      </c>
      <c r="Y17">
        <v>0</v>
      </c>
      <c r="Z17">
        <v>0</v>
      </c>
      <c r="AA17">
        <v>2.4</v>
      </c>
      <c r="AB17">
        <v>-204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5.57</v>
      </c>
      <c r="N18" s="73">
        <v>0</v>
      </c>
      <c r="O18" s="46">
        <v>-166</v>
      </c>
      <c r="P18" s="46">
        <v>-204</v>
      </c>
      <c r="Q18" s="46">
        <v>0</v>
      </c>
      <c r="R18" s="46">
        <v>0</v>
      </c>
      <c r="S18" s="74">
        <v>0</v>
      </c>
      <c r="U18" s="73">
        <v>-370</v>
      </c>
      <c r="V18" s="74">
        <v>5.57</v>
      </c>
      <c r="W18">
        <v>0</v>
      </c>
      <c r="X18">
        <v>-166</v>
      </c>
      <c r="Y18">
        <v>0</v>
      </c>
      <c r="Z18">
        <v>0</v>
      </c>
      <c r="AA18">
        <v>5.57</v>
      </c>
      <c r="AB18">
        <v>-204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7.01</v>
      </c>
      <c r="N19" s="73">
        <v>0</v>
      </c>
      <c r="O19" s="46">
        <v>-161</v>
      </c>
      <c r="P19" s="46">
        <v>-199</v>
      </c>
      <c r="Q19" s="46">
        <v>0</v>
      </c>
      <c r="R19" s="46">
        <v>0</v>
      </c>
      <c r="S19" s="74">
        <v>0</v>
      </c>
      <c r="U19" s="73">
        <v>-360</v>
      </c>
      <c r="V19" s="74">
        <v>7.01</v>
      </c>
      <c r="W19">
        <v>0</v>
      </c>
      <c r="X19">
        <v>-161</v>
      </c>
      <c r="Y19">
        <v>0</v>
      </c>
      <c r="Z19">
        <v>0</v>
      </c>
      <c r="AA19">
        <v>7.01</v>
      </c>
      <c r="AB19">
        <v>-199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6.05</v>
      </c>
      <c r="N20" s="73">
        <v>0</v>
      </c>
      <c r="O20" s="46">
        <v>-156</v>
      </c>
      <c r="P20" s="46">
        <v>-197</v>
      </c>
      <c r="Q20" s="46">
        <v>0</v>
      </c>
      <c r="R20" s="46">
        <v>0</v>
      </c>
      <c r="S20" s="74">
        <v>0</v>
      </c>
      <c r="U20" s="73">
        <v>-353</v>
      </c>
      <c r="V20" s="74">
        <v>6.05</v>
      </c>
      <c r="W20">
        <v>0</v>
      </c>
      <c r="X20">
        <v>-156</v>
      </c>
      <c r="Y20">
        <v>0</v>
      </c>
      <c r="Z20">
        <v>0</v>
      </c>
      <c r="AA20">
        <v>6.05</v>
      </c>
      <c r="AB20">
        <v>-197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4.03</v>
      </c>
      <c r="N21" s="73">
        <v>0</v>
      </c>
      <c r="O21" s="46">
        <v>-141</v>
      </c>
      <c r="P21" s="46">
        <v>-192</v>
      </c>
      <c r="Q21" s="46">
        <v>0</v>
      </c>
      <c r="R21" s="46">
        <v>0</v>
      </c>
      <c r="S21" s="74">
        <v>0</v>
      </c>
      <c r="U21" s="73">
        <v>-333</v>
      </c>
      <c r="V21" s="74">
        <v>4.03</v>
      </c>
      <c r="W21">
        <v>0</v>
      </c>
      <c r="X21">
        <v>-141</v>
      </c>
      <c r="Y21">
        <v>0</v>
      </c>
      <c r="Z21">
        <v>0</v>
      </c>
      <c r="AA21">
        <v>4.03</v>
      </c>
      <c r="AB21">
        <v>-192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5.19</v>
      </c>
      <c r="N22" s="73">
        <v>0</v>
      </c>
      <c r="O22" s="46">
        <v>-131</v>
      </c>
      <c r="P22" s="46">
        <v>-184</v>
      </c>
      <c r="Q22" s="46">
        <v>0</v>
      </c>
      <c r="R22" s="46">
        <v>0</v>
      </c>
      <c r="S22" s="74">
        <v>0</v>
      </c>
      <c r="U22" s="73">
        <v>-315</v>
      </c>
      <c r="V22" s="74">
        <v>5.19</v>
      </c>
      <c r="W22">
        <v>0</v>
      </c>
      <c r="X22">
        <v>-131</v>
      </c>
      <c r="Y22">
        <v>0</v>
      </c>
      <c r="Z22">
        <v>0</v>
      </c>
      <c r="AA22">
        <v>5.19</v>
      </c>
      <c r="AB22">
        <v>-184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8.5500000000000007</v>
      </c>
      <c r="N23" s="73">
        <v>0</v>
      </c>
      <c r="O23" s="46">
        <v>-200</v>
      </c>
      <c r="P23" s="46">
        <v>-164</v>
      </c>
      <c r="Q23" s="46">
        <v>0</v>
      </c>
      <c r="R23" s="46">
        <v>0</v>
      </c>
      <c r="S23" s="74">
        <v>0</v>
      </c>
      <c r="U23" s="73">
        <v>-364</v>
      </c>
      <c r="V23" s="74">
        <v>8.5500000000000007</v>
      </c>
      <c r="W23">
        <v>0</v>
      </c>
      <c r="X23">
        <v>-200</v>
      </c>
      <c r="Y23">
        <v>0</v>
      </c>
      <c r="Z23">
        <v>0</v>
      </c>
      <c r="AA23">
        <v>8.5500000000000007</v>
      </c>
      <c r="AB23">
        <v>-164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9.51</v>
      </c>
      <c r="N24" s="73">
        <v>0</v>
      </c>
      <c r="O24" s="46">
        <v>-185</v>
      </c>
      <c r="P24" s="46">
        <v>-144</v>
      </c>
      <c r="Q24" s="46">
        <v>0</v>
      </c>
      <c r="R24" s="46">
        <v>0</v>
      </c>
      <c r="S24" s="74">
        <v>0</v>
      </c>
      <c r="U24" s="73">
        <v>-329</v>
      </c>
      <c r="V24" s="74">
        <v>9.51</v>
      </c>
      <c r="W24">
        <v>0</v>
      </c>
      <c r="X24">
        <v>-185</v>
      </c>
      <c r="Y24">
        <v>0</v>
      </c>
      <c r="Z24">
        <v>0</v>
      </c>
      <c r="AA24">
        <v>9.51</v>
      </c>
      <c r="AB24">
        <v>-144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9.51</v>
      </c>
      <c r="N25" s="73">
        <v>0</v>
      </c>
      <c r="O25" s="46">
        <v>-170</v>
      </c>
      <c r="P25" s="46">
        <v>-128</v>
      </c>
      <c r="Q25" s="46">
        <v>0</v>
      </c>
      <c r="R25" s="46">
        <v>0</v>
      </c>
      <c r="S25" s="74">
        <v>0</v>
      </c>
      <c r="U25" s="73">
        <v>-298</v>
      </c>
      <c r="V25" s="74">
        <v>9.51</v>
      </c>
      <c r="W25">
        <v>0</v>
      </c>
      <c r="X25">
        <v>-170</v>
      </c>
      <c r="Y25">
        <v>0</v>
      </c>
      <c r="Z25">
        <v>0</v>
      </c>
      <c r="AA25">
        <v>9.51</v>
      </c>
      <c r="AB25">
        <v>-128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9.51</v>
      </c>
      <c r="N26" s="73">
        <v>0</v>
      </c>
      <c r="O26" s="46">
        <v>-155</v>
      </c>
      <c r="P26" s="46">
        <v>-105</v>
      </c>
      <c r="Q26" s="46">
        <v>0</v>
      </c>
      <c r="R26" s="46">
        <v>0</v>
      </c>
      <c r="S26" s="74">
        <v>0</v>
      </c>
      <c r="U26" s="73">
        <v>-260</v>
      </c>
      <c r="V26" s="74">
        <v>9.51</v>
      </c>
      <c r="W26">
        <v>0</v>
      </c>
      <c r="X26">
        <v>-155</v>
      </c>
      <c r="Y26">
        <v>0</v>
      </c>
      <c r="Z26">
        <v>0</v>
      </c>
      <c r="AA26">
        <v>9.51</v>
      </c>
      <c r="AB26">
        <v>-105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6.82</v>
      </c>
      <c r="N27" s="73">
        <v>0</v>
      </c>
      <c r="O27" s="46">
        <v>-95</v>
      </c>
      <c r="P27" s="46">
        <v>-346</v>
      </c>
      <c r="Q27" s="46">
        <v>0</v>
      </c>
      <c r="R27" s="46">
        <v>0</v>
      </c>
      <c r="S27" s="74">
        <v>0</v>
      </c>
      <c r="U27" s="73">
        <v>-441</v>
      </c>
      <c r="V27" s="74">
        <v>6.82</v>
      </c>
      <c r="W27">
        <v>0</v>
      </c>
      <c r="X27">
        <v>-95</v>
      </c>
      <c r="Y27">
        <v>0</v>
      </c>
      <c r="Z27">
        <v>0</v>
      </c>
      <c r="AA27">
        <v>6.82</v>
      </c>
      <c r="AB27">
        <v>-346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9.51</v>
      </c>
      <c r="N28" s="73">
        <v>0</v>
      </c>
      <c r="O28" s="46">
        <v>-62</v>
      </c>
      <c r="P28" s="46">
        <v>-314</v>
      </c>
      <c r="Q28" s="46">
        <v>0</v>
      </c>
      <c r="R28" s="46">
        <v>0</v>
      </c>
      <c r="S28" s="74">
        <v>0</v>
      </c>
      <c r="U28" s="73">
        <v>-376</v>
      </c>
      <c r="V28" s="74">
        <v>9.51</v>
      </c>
      <c r="W28">
        <v>0</v>
      </c>
      <c r="X28">
        <v>-62</v>
      </c>
      <c r="Y28">
        <v>0</v>
      </c>
      <c r="Z28">
        <v>0</v>
      </c>
      <c r="AA28">
        <v>9.51</v>
      </c>
      <c r="AB28">
        <v>-314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9.51</v>
      </c>
      <c r="N29" s="73">
        <v>0</v>
      </c>
      <c r="O29" s="46">
        <v>-67</v>
      </c>
      <c r="P29" s="46">
        <v>-246</v>
      </c>
      <c r="Q29" s="46">
        <v>0</v>
      </c>
      <c r="R29" s="46">
        <v>0</v>
      </c>
      <c r="S29" s="74">
        <v>0</v>
      </c>
      <c r="U29" s="73">
        <v>-313</v>
      </c>
      <c r="V29" s="74">
        <v>9.51</v>
      </c>
      <c r="W29">
        <v>0</v>
      </c>
      <c r="X29">
        <v>-67</v>
      </c>
      <c r="Y29">
        <v>0</v>
      </c>
      <c r="Z29">
        <v>0</v>
      </c>
      <c r="AA29">
        <v>9.51</v>
      </c>
      <c r="AB29">
        <v>-246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7.2</v>
      </c>
      <c r="N30" s="73">
        <v>0</v>
      </c>
      <c r="O30" s="46">
        <v>-57</v>
      </c>
      <c r="P30" s="46">
        <v>-194</v>
      </c>
      <c r="Q30" s="46">
        <v>0</v>
      </c>
      <c r="R30" s="46">
        <v>0</v>
      </c>
      <c r="S30" s="74">
        <v>0</v>
      </c>
      <c r="U30" s="73">
        <v>-251</v>
      </c>
      <c r="V30" s="74">
        <v>7.2</v>
      </c>
      <c r="W30">
        <v>0</v>
      </c>
      <c r="X30">
        <v>-57</v>
      </c>
      <c r="Y30">
        <v>0</v>
      </c>
      <c r="Z30">
        <v>0</v>
      </c>
      <c r="AA30">
        <v>7.2</v>
      </c>
      <c r="AB30">
        <v>-194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5.95</v>
      </c>
      <c r="N31" s="73">
        <v>0</v>
      </c>
      <c r="O31" s="46">
        <v>0</v>
      </c>
      <c r="P31" s="46">
        <v>-115</v>
      </c>
      <c r="Q31" s="46">
        <v>0</v>
      </c>
      <c r="R31" s="46">
        <v>0</v>
      </c>
      <c r="S31" s="74">
        <v>0</v>
      </c>
      <c r="U31" s="73">
        <v>-115</v>
      </c>
      <c r="V31" s="74">
        <v>5.95</v>
      </c>
      <c r="W31">
        <v>0</v>
      </c>
      <c r="X31">
        <v>0</v>
      </c>
      <c r="Y31">
        <v>0</v>
      </c>
      <c r="Z31">
        <v>0</v>
      </c>
      <c r="AA31">
        <v>5.95</v>
      </c>
      <c r="AB31">
        <v>-115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5.09</v>
      </c>
      <c r="N32" s="73">
        <v>0</v>
      </c>
      <c r="O32" s="46">
        <v>-25</v>
      </c>
      <c r="P32" s="46">
        <v>-282</v>
      </c>
      <c r="Q32" s="46">
        <v>0</v>
      </c>
      <c r="R32" s="46">
        <v>0</v>
      </c>
      <c r="S32" s="74">
        <v>0</v>
      </c>
      <c r="U32" s="73">
        <v>-307</v>
      </c>
      <c r="V32" s="74">
        <v>5.09</v>
      </c>
      <c r="W32">
        <v>0</v>
      </c>
      <c r="X32">
        <v>-25</v>
      </c>
      <c r="Y32">
        <v>0</v>
      </c>
      <c r="Z32">
        <v>0</v>
      </c>
      <c r="AA32">
        <v>5.09</v>
      </c>
      <c r="AB32">
        <v>-282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6.82</v>
      </c>
      <c r="N33" s="73">
        <v>0</v>
      </c>
      <c r="O33" s="46">
        <v>0</v>
      </c>
      <c r="P33" s="46">
        <v>-167</v>
      </c>
      <c r="Q33" s="46">
        <v>0</v>
      </c>
      <c r="R33" s="46">
        <v>0</v>
      </c>
      <c r="S33" s="74">
        <v>0</v>
      </c>
      <c r="U33" s="73">
        <v>-167</v>
      </c>
      <c r="V33" s="74">
        <v>6.82</v>
      </c>
      <c r="W33">
        <v>0</v>
      </c>
      <c r="X33">
        <v>0</v>
      </c>
      <c r="Y33">
        <v>0</v>
      </c>
      <c r="Z33">
        <v>0</v>
      </c>
      <c r="AA33">
        <v>6.82</v>
      </c>
      <c r="AB33">
        <v>-167</v>
      </c>
    </row>
    <row r="34" spans="7:28">
      <c r="G34" t="s">
        <v>76</v>
      </c>
      <c r="H34" s="73">
        <v>22.09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22.09</v>
      </c>
      <c r="W34">
        <v>22.09</v>
      </c>
      <c r="X34">
        <v>0</v>
      </c>
      <c r="Y34">
        <v>0</v>
      </c>
      <c r="Z34">
        <v>0</v>
      </c>
      <c r="AA34">
        <v>0</v>
      </c>
      <c r="AB34">
        <v>0</v>
      </c>
    </row>
    <row r="35" spans="7:28">
      <c r="G35" t="s">
        <v>77</v>
      </c>
      <c r="H35" s="73">
        <v>130.62</v>
      </c>
      <c r="I35" s="46">
        <v>0</v>
      </c>
      <c r="J35" s="46">
        <v>0</v>
      </c>
      <c r="K35" s="46">
        <v>0</v>
      </c>
      <c r="L35" s="46">
        <v>0</v>
      </c>
      <c r="M35" s="74">
        <v>7.97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138.59</v>
      </c>
      <c r="W35">
        <v>130.62</v>
      </c>
      <c r="X35">
        <v>0</v>
      </c>
      <c r="Y35">
        <v>0</v>
      </c>
      <c r="Z35">
        <v>0</v>
      </c>
      <c r="AA35">
        <v>7.97</v>
      </c>
      <c r="AB35">
        <v>0</v>
      </c>
    </row>
    <row r="36" spans="7:28">
      <c r="G36" t="s">
        <v>78</v>
      </c>
      <c r="H36" s="73">
        <v>281.39999999999998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281.39999999999998</v>
      </c>
      <c r="W36">
        <v>281.39999999999998</v>
      </c>
      <c r="X36">
        <v>0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73">
        <v>363.03</v>
      </c>
      <c r="I37" s="46">
        <v>0</v>
      </c>
      <c r="J37" s="46">
        <v>0</v>
      </c>
      <c r="K37" s="46">
        <v>1.25</v>
      </c>
      <c r="L37" s="46">
        <v>0.28999999999999998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364.57</v>
      </c>
      <c r="W37">
        <v>363.03</v>
      </c>
      <c r="X37">
        <v>0</v>
      </c>
      <c r="Y37">
        <v>0.28999999999999998</v>
      </c>
      <c r="Z37">
        <v>1.25</v>
      </c>
      <c r="AA37">
        <v>0</v>
      </c>
      <c r="AB37">
        <v>0</v>
      </c>
    </row>
    <row r="38" spans="7:28">
      <c r="G38" t="s">
        <v>80</v>
      </c>
      <c r="H38" s="73">
        <v>385.12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385.12</v>
      </c>
      <c r="W38">
        <v>385.12</v>
      </c>
      <c r="X38">
        <v>0</v>
      </c>
      <c r="Y38">
        <v>0</v>
      </c>
      <c r="Z38">
        <v>0</v>
      </c>
      <c r="AA38">
        <v>0</v>
      </c>
      <c r="AB38">
        <v>0</v>
      </c>
    </row>
    <row r="39" spans="7:28">
      <c r="G39" t="s">
        <v>81</v>
      </c>
      <c r="H39" s="73">
        <v>348.63</v>
      </c>
      <c r="I39" s="46">
        <v>0</v>
      </c>
      <c r="J39" s="46">
        <v>0</v>
      </c>
      <c r="K39" s="46">
        <v>0</v>
      </c>
      <c r="L39" s="46">
        <v>0</v>
      </c>
      <c r="M39" s="74">
        <v>7.27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355.9</v>
      </c>
      <c r="W39">
        <v>348.63</v>
      </c>
      <c r="X39">
        <v>0</v>
      </c>
      <c r="Y39">
        <v>0</v>
      </c>
      <c r="Z39">
        <v>0</v>
      </c>
      <c r="AA39">
        <v>7.27</v>
      </c>
      <c r="AB39">
        <v>0</v>
      </c>
    </row>
    <row r="40" spans="7:28">
      <c r="G40" t="s">
        <v>82</v>
      </c>
      <c r="H40" s="73">
        <v>355.35</v>
      </c>
      <c r="I40" s="46">
        <v>0</v>
      </c>
      <c r="J40" s="46">
        <v>0</v>
      </c>
      <c r="K40" s="46">
        <v>0</v>
      </c>
      <c r="L40" s="46">
        <v>0</v>
      </c>
      <c r="M40" s="74">
        <v>7.75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363.1</v>
      </c>
      <c r="W40">
        <v>355.35</v>
      </c>
      <c r="X40">
        <v>0</v>
      </c>
      <c r="Y40">
        <v>0</v>
      </c>
      <c r="Z40">
        <v>0</v>
      </c>
      <c r="AA40">
        <v>7.75</v>
      </c>
      <c r="AB40">
        <v>0</v>
      </c>
    </row>
    <row r="41" spans="7:28">
      <c r="G41" t="s">
        <v>83</v>
      </c>
      <c r="H41" s="73">
        <v>449.47</v>
      </c>
      <c r="I41" s="46">
        <v>0</v>
      </c>
      <c r="J41" s="46">
        <v>0</v>
      </c>
      <c r="K41" s="46">
        <v>0</v>
      </c>
      <c r="L41" s="46">
        <v>0</v>
      </c>
      <c r="M41" s="74">
        <v>9.51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458.98</v>
      </c>
      <c r="W41">
        <v>449.47</v>
      </c>
      <c r="X41">
        <v>0</v>
      </c>
      <c r="Y41">
        <v>0</v>
      </c>
      <c r="Z41">
        <v>0</v>
      </c>
      <c r="AA41">
        <v>9.51</v>
      </c>
      <c r="AB41">
        <v>0</v>
      </c>
    </row>
    <row r="42" spans="7:28">
      <c r="G42" t="s">
        <v>84</v>
      </c>
      <c r="H42" s="73">
        <v>450.43</v>
      </c>
      <c r="I42" s="46">
        <v>0</v>
      </c>
      <c r="J42" s="46">
        <v>0</v>
      </c>
      <c r="K42" s="46">
        <v>0</v>
      </c>
      <c r="L42" s="46">
        <v>0</v>
      </c>
      <c r="M42" s="74">
        <v>9.51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459.94</v>
      </c>
      <c r="W42">
        <v>450.43</v>
      </c>
      <c r="X42">
        <v>0</v>
      </c>
      <c r="Y42">
        <v>0</v>
      </c>
      <c r="Z42">
        <v>0</v>
      </c>
      <c r="AA42">
        <v>9.51</v>
      </c>
      <c r="AB42">
        <v>0</v>
      </c>
    </row>
    <row r="43" spans="7:28">
      <c r="G43" t="s">
        <v>85</v>
      </c>
      <c r="H43" s="73">
        <v>359.19</v>
      </c>
      <c r="I43" s="46">
        <v>0</v>
      </c>
      <c r="J43" s="46">
        <v>0</v>
      </c>
      <c r="K43" s="46">
        <v>0</v>
      </c>
      <c r="L43" s="46">
        <v>0</v>
      </c>
      <c r="M43" s="74">
        <v>9.51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368.7</v>
      </c>
      <c r="W43">
        <v>359.19</v>
      </c>
      <c r="X43">
        <v>0</v>
      </c>
      <c r="Y43">
        <v>0</v>
      </c>
      <c r="Z43">
        <v>0</v>
      </c>
      <c r="AA43">
        <v>9.51</v>
      </c>
      <c r="AB43">
        <v>0</v>
      </c>
    </row>
    <row r="44" spans="7:28">
      <c r="G44" t="s">
        <v>86</v>
      </c>
      <c r="H44" s="73">
        <v>379.36</v>
      </c>
      <c r="I44" s="46">
        <v>0</v>
      </c>
      <c r="J44" s="46">
        <v>0</v>
      </c>
      <c r="K44" s="46">
        <v>0</v>
      </c>
      <c r="L44" s="46">
        <v>0</v>
      </c>
      <c r="M44" s="74">
        <v>7.59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386.95</v>
      </c>
      <c r="W44">
        <v>379.36</v>
      </c>
      <c r="X44">
        <v>0</v>
      </c>
      <c r="Y44">
        <v>0</v>
      </c>
      <c r="Z44">
        <v>0</v>
      </c>
      <c r="AA44">
        <v>7.59</v>
      </c>
      <c r="AB44">
        <v>0</v>
      </c>
    </row>
    <row r="45" spans="7:28">
      <c r="G45" t="s">
        <v>87</v>
      </c>
      <c r="H45" s="73">
        <v>348.63</v>
      </c>
      <c r="I45" s="46">
        <v>0</v>
      </c>
      <c r="J45" s="46">
        <v>0</v>
      </c>
      <c r="K45" s="46">
        <v>0</v>
      </c>
      <c r="L45" s="46">
        <v>0</v>
      </c>
      <c r="M45" s="74">
        <v>5.95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354.58</v>
      </c>
      <c r="W45">
        <v>348.63</v>
      </c>
      <c r="X45">
        <v>0</v>
      </c>
      <c r="Y45">
        <v>0</v>
      </c>
      <c r="Z45">
        <v>0</v>
      </c>
      <c r="AA45">
        <v>5.95</v>
      </c>
      <c r="AB45">
        <v>0</v>
      </c>
    </row>
    <row r="46" spans="7:28">
      <c r="G46" t="s">
        <v>88</v>
      </c>
      <c r="H46" s="73">
        <v>336.14</v>
      </c>
      <c r="I46" s="46">
        <v>0</v>
      </c>
      <c r="J46" s="46">
        <v>0</v>
      </c>
      <c r="K46" s="46">
        <v>0</v>
      </c>
      <c r="L46" s="46">
        <v>0</v>
      </c>
      <c r="M46" s="74">
        <v>5.95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342.09</v>
      </c>
      <c r="W46">
        <v>336.14</v>
      </c>
      <c r="X46">
        <v>0</v>
      </c>
      <c r="Y46">
        <v>0</v>
      </c>
      <c r="Z46">
        <v>0</v>
      </c>
      <c r="AA46">
        <v>5.95</v>
      </c>
      <c r="AB46">
        <v>0</v>
      </c>
    </row>
    <row r="47" spans="7:28">
      <c r="G47" t="s">
        <v>89</v>
      </c>
      <c r="H47" s="73">
        <v>324.61</v>
      </c>
      <c r="I47" s="46">
        <v>0</v>
      </c>
      <c r="J47" s="46">
        <v>0</v>
      </c>
      <c r="K47" s="46">
        <v>0</v>
      </c>
      <c r="L47" s="46">
        <v>0</v>
      </c>
      <c r="M47" s="74">
        <v>5.19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329.8</v>
      </c>
      <c r="W47">
        <v>324.61</v>
      </c>
      <c r="X47">
        <v>0</v>
      </c>
      <c r="Y47">
        <v>0</v>
      </c>
      <c r="Z47">
        <v>0</v>
      </c>
      <c r="AA47">
        <v>5.19</v>
      </c>
      <c r="AB47">
        <v>0</v>
      </c>
    </row>
    <row r="48" spans="7:28">
      <c r="G48" t="s">
        <v>90</v>
      </c>
      <c r="H48" s="73">
        <v>276.58999999999997</v>
      </c>
      <c r="I48" s="46">
        <v>0</v>
      </c>
      <c r="J48" s="46">
        <v>0</v>
      </c>
      <c r="K48" s="46">
        <v>0</v>
      </c>
      <c r="L48" s="46">
        <v>0</v>
      </c>
      <c r="M48" s="74">
        <v>3.27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279.86</v>
      </c>
      <c r="W48">
        <v>276.58999999999997</v>
      </c>
      <c r="X48">
        <v>0</v>
      </c>
      <c r="Y48">
        <v>0</v>
      </c>
      <c r="Z48">
        <v>0</v>
      </c>
      <c r="AA48">
        <v>3.27</v>
      </c>
      <c r="AB48">
        <v>0</v>
      </c>
    </row>
    <row r="49" spans="7:28">
      <c r="G49" t="s">
        <v>91</v>
      </c>
      <c r="H49" s="73">
        <v>251.63</v>
      </c>
      <c r="I49" s="46">
        <v>0</v>
      </c>
      <c r="J49" s="46">
        <v>0</v>
      </c>
      <c r="K49" s="46">
        <v>0</v>
      </c>
      <c r="L49" s="46">
        <v>0</v>
      </c>
      <c r="M49" s="74">
        <v>5.57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257.2</v>
      </c>
      <c r="W49">
        <v>251.63</v>
      </c>
      <c r="X49">
        <v>0</v>
      </c>
      <c r="Y49">
        <v>0</v>
      </c>
      <c r="Z49">
        <v>0</v>
      </c>
      <c r="AA49">
        <v>5.57</v>
      </c>
      <c r="AB49">
        <v>0</v>
      </c>
    </row>
    <row r="50" spans="7:28">
      <c r="G50" t="s">
        <v>92</v>
      </c>
      <c r="H50" s="73">
        <v>185.36</v>
      </c>
      <c r="I50" s="46">
        <v>0</v>
      </c>
      <c r="J50" s="46">
        <v>0</v>
      </c>
      <c r="K50" s="46">
        <v>0</v>
      </c>
      <c r="L50" s="46">
        <v>0</v>
      </c>
      <c r="M50" s="74">
        <v>9.51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194.87</v>
      </c>
      <c r="W50">
        <v>185.36</v>
      </c>
      <c r="X50">
        <v>0</v>
      </c>
      <c r="Y50">
        <v>0</v>
      </c>
      <c r="Z50">
        <v>0</v>
      </c>
      <c r="AA50">
        <v>9.51</v>
      </c>
      <c r="AB50">
        <v>0</v>
      </c>
    </row>
    <row r="51" spans="7:28">
      <c r="G51" t="s">
        <v>93</v>
      </c>
      <c r="H51" s="73">
        <v>223.77</v>
      </c>
      <c r="I51" s="46">
        <v>0</v>
      </c>
      <c r="J51" s="46">
        <v>0</v>
      </c>
      <c r="K51" s="46">
        <v>0</v>
      </c>
      <c r="L51" s="46">
        <v>0</v>
      </c>
      <c r="M51" s="74">
        <v>9.51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233.28</v>
      </c>
      <c r="W51">
        <v>223.77</v>
      </c>
      <c r="X51">
        <v>0</v>
      </c>
      <c r="Y51">
        <v>0</v>
      </c>
      <c r="Z51">
        <v>0</v>
      </c>
      <c r="AA51">
        <v>9.51</v>
      </c>
      <c r="AB51">
        <v>0</v>
      </c>
    </row>
    <row r="52" spans="7:28">
      <c r="G52" t="s">
        <v>94</v>
      </c>
      <c r="H52" s="73">
        <v>183.43</v>
      </c>
      <c r="I52" s="46">
        <v>0</v>
      </c>
      <c r="J52" s="46">
        <v>0</v>
      </c>
      <c r="K52" s="46">
        <v>0</v>
      </c>
      <c r="L52" s="46">
        <v>0</v>
      </c>
      <c r="M52" s="74">
        <v>9.51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192.94</v>
      </c>
      <c r="W52">
        <v>183.43</v>
      </c>
      <c r="X52">
        <v>0</v>
      </c>
      <c r="Y52">
        <v>0</v>
      </c>
      <c r="Z52">
        <v>0</v>
      </c>
      <c r="AA52">
        <v>9.51</v>
      </c>
      <c r="AB52">
        <v>0</v>
      </c>
    </row>
    <row r="53" spans="7:28">
      <c r="G53" t="s">
        <v>95</v>
      </c>
      <c r="H53" s="73">
        <v>161.35</v>
      </c>
      <c r="I53" s="46">
        <v>0</v>
      </c>
      <c r="J53" s="46">
        <v>0</v>
      </c>
      <c r="K53" s="46">
        <v>0</v>
      </c>
      <c r="L53" s="46">
        <v>0</v>
      </c>
      <c r="M53" s="74">
        <v>7.49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168.84</v>
      </c>
      <c r="W53">
        <v>161.35</v>
      </c>
      <c r="X53">
        <v>0</v>
      </c>
      <c r="Y53">
        <v>0</v>
      </c>
      <c r="Z53">
        <v>0</v>
      </c>
      <c r="AA53">
        <v>7.49</v>
      </c>
      <c r="AB53">
        <v>0</v>
      </c>
    </row>
    <row r="54" spans="7:28">
      <c r="G54" t="s">
        <v>96</v>
      </c>
      <c r="H54" s="73">
        <v>128.69</v>
      </c>
      <c r="I54" s="46">
        <v>0</v>
      </c>
      <c r="J54" s="46">
        <v>0</v>
      </c>
      <c r="K54" s="46">
        <v>0</v>
      </c>
      <c r="L54" s="46">
        <v>0</v>
      </c>
      <c r="M54" s="74">
        <v>7.97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136.66</v>
      </c>
      <c r="W54">
        <v>128.69</v>
      </c>
      <c r="X54">
        <v>0</v>
      </c>
      <c r="Y54">
        <v>0</v>
      </c>
      <c r="Z54">
        <v>0</v>
      </c>
      <c r="AA54">
        <v>7.97</v>
      </c>
      <c r="AB54">
        <v>0</v>
      </c>
    </row>
    <row r="55" spans="7:28">
      <c r="G55" t="s">
        <v>97</v>
      </c>
      <c r="H55" s="73">
        <v>84.51</v>
      </c>
      <c r="I55" s="46">
        <v>0</v>
      </c>
      <c r="J55" s="46">
        <v>0</v>
      </c>
      <c r="K55" s="46">
        <v>0</v>
      </c>
      <c r="L55" s="46">
        <v>0</v>
      </c>
      <c r="M55" s="74">
        <v>9.51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94.02</v>
      </c>
      <c r="W55">
        <v>84.51</v>
      </c>
      <c r="X55">
        <v>0</v>
      </c>
      <c r="Y55">
        <v>0</v>
      </c>
      <c r="Z55">
        <v>0</v>
      </c>
      <c r="AA55">
        <v>9.51</v>
      </c>
      <c r="AB55">
        <v>0</v>
      </c>
    </row>
    <row r="56" spans="7:28">
      <c r="G56" t="s">
        <v>98</v>
      </c>
      <c r="H56" s="73">
        <v>25.93</v>
      </c>
      <c r="I56" s="46">
        <v>0</v>
      </c>
      <c r="J56" s="46">
        <v>0</v>
      </c>
      <c r="K56" s="46">
        <v>0</v>
      </c>
      <c r="L56" s="46">
        <v>0</v>
      </c>
      <c r="M56" s="74">
        <v>9.51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35.44</v>
      </c>
      <c r="W56">
        <v>25.93</v>
      </c>
      <c r="X56">
        <v>0</v>
      </c>
      <c r="Y56">
        <v>0</v>
      </c>
      <c r="Z56">
        <v>0</v>
      </c>
      <c r="AA56">
        <v>9.51</v>
      </c>
      <c r="AB56">
        <v>0</v>
      </c>
    </row>
    <row r="57" spans="7:28">
      <c r="G57" t="s">
        <v>99</v>
      </c>
      <c r="H57" s="73">
        <v>12.49</v>
      </c>
      <c r="I57" s="46">
        <v>0</v>
      </c>
      <c r="J57" s="46">
        <v>0</v>
      </c>
      <c r="K57" s="46">
        <v>0</v>
      </c>
      <c r="L57" s="46">
        <v>0</v>
      </c>
      <c r="M57" s="74">
        <v>7.2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19.690000000000001</v>
      </c>
      <c r="W57">
        <v>12.49</v>
      </c>
      <c r="X57">
        <v>0</v>
      </c>
      <c r="Y57">
        <v>0</v>
      </c>
      <c r="Z57">
        <v>0</v>
      </c>
      <c r="AA57">
        <v>7.2</v>
      </c>
      <c r="AB57">
        <v>0</v>
      </c>
    </row>
    <row r="58" spans="7:28">
      <c r="G58" t="s">
        <v>100</v>
      </c>
      <c r="H58" s="73">
        <v>24.01</v>
      </c>
      <c r="I58" s="46">
        <v>0</v>
      </c>
      <c r="J58" s="46">
        <v>0</v>
      </c>
      <c r="K58" s="46">
        <v>0</v>
      </c>
      <c r="L58" s="46">
        <v>0</v>
      </c>
      <c r="M58" s="74">
        <v>4.32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28.33</v>
      </c>
      <c r="W58">
        <v>24.01</v>
      </c>
      <c r="X58">
        <v>0</v>
      </c>
      <c r="Y58">
        <v>0</v>
      </c>
      <c r="Z58">
        <v>0</v>
      </c>
      <c r="AA58">
        <v>4.32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6.24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6.24</v>
      </c>
      <c r="W59">
        <v>0</v>
      </c>
      <c r="X59">
        <v>0</v>
      </c>
      <c r="Y59">
        <v>0</v>
      </c>
      <c r="Z59">
        <v>0</v>
      </c>
      <c r="AA59">
        <v>6.24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9.51</v>
      </c>
      <c r="W60">
        <v>0</v>
      </c>
      <c r="X60">
        <v>0</v>
      </c>
      <c r="Y60">
        <v>0</v>
      </c>
      <c r="Z60">
        <v>0</v>
      </c>
      <c r="AA60">
        <v>9.51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9.51</v>
      </c>
      <c r="W61">
        <v>0</v>
      </c>
      <c r="X61">
        <v>0</v>
      </c>
      <c r="Y61">
        <v>0</v>
      </c>
      <c r="Z61">
        <v>0</v>
      </c>
      <c r="AA61">
        <v>9.51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9.51</v>
      </c>
      <c r="W62">
        <v>0</v>
      </c>
      <c r="X62">
        <v>0</v>
      </c>
      <c r="Y62">
        <v>0</v>
      </c>
      <c r="Z62">
        <v>0</v>
      </c>
      <c r="AA62">
        <v>9.51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9.51</v>
      </c>
      <c r="W63">
        <v>0</v>
      </c>
      <c r="X63">
        <v>0</v>
      </c>
      <c r="Y63">
        <v>0</v>
      </c>
      <c r="Z63">
        <v>0</v>
      </c>
      <c r="AA63">
        <v>9.51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9.51</v>
      </c>
      <c r="W64">
        <v>0</v>
      </c>
      <c r="X64">
        <v>0</v>
      </c>
      <c r="Y64">
        <v>0</v>
      </c>
      <c r="Z64">
        <v>0</v>
      </c>
      <c r="AA64">
        <v>9.51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9.51</v>
      </c>
      <c r="W65">
        <v>0</v>
      </c>
      <c r="X65">
        <v>0</v>
      </c>
      <c r="Y65">
        <v>0</v>
      </c>
      <c r="Z65">
        <v>0</v>
      </c>
      <c r="AA65">
        <v>9.51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9.51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9.51</v>
      </c>
      <c r="W66">
        <v>0</v>
      </c>
      <c r="X66">
        <v>0</v>
      </c>
      <c r="Y66">
        <v>0</v>
      </c>
      <c r="Z66">
        <v>0</v>
      </c>
      <c r="AA66">
        <v>9.51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9.51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9.51</v>
      </c>
      <c r="W67">
        <v>0</v>
      </c>
      <c r="X67">
        <v>0</v>
      </c>
      <c r="Y67">
        <v>0</v>
      </c>
      <c r="Z67">
        <v>0</v>
      </c>
      <c r="AA67">
        <v>9.51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9.51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9.51</v>
      </c>
      <c r="W68">
        <v>0</v>
      </c>
      <c r="X68">
        <v>0</v>
      </c>
      <c r="Y68">
        <v>0</v>
      </c>
      <c r="Z68">
        <v>0</v>
      </c>
      <c r="AA68">
        <v>9.51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8.5500000000000007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8.5500000000000007</v>
      </c>
      <c r="W69">
        <v>0</v>
      </c>
      <c r="X69">
        <v>0</v>
      </c>
      <c r="Y69">
        <v>0</v>
      </c>
      <c r="Z69">
        <v>0</v>
      </c>
      <c r="AA69">
        <v>8.5500000000000007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8.84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8.84</v>
      </c>
      <c r="W70">
        <v>0</v>
      </c>
      <c r="X70">
        <v>0</v>
      </c>
      <c r="Y70">
        <v>0</v>
      </c>
      <c r="Z70">
        <v>0</v>
      </c>
      <c r="AA70">
        <v>8.84</v>
      </c>
      <c r="AB70">
        <v>0</v>
      </c>
    </row>
    <row r="71" spans="7:28">
      <c r="G71" t="s">
        <v>113</v>
      </c>
      <c r="H71" s="73">
        <v>117.17</v>
      </c>
      <c r="I71" s="46">
        <v>0</v>
      </c>
      <c r="J71" s="46">
        <v>0</v>
      </c>
      <c r="K71" s="46">
        <v>0</v>
      </c>
      <c r="L71" s="46">
        <v>0</v>
      </c>
      <c r="M71" s="74">
        <v>9.51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126.68</v>
      </c>
      <c r="W71">
        <v>117.17</v>
      </c>
      <c r="X71">
        <v>0</v>
      </c>
      <c r="Y71">
        <v>0</v>
      </c>
      <c r="Z71">
        <v>0</v>
      </c>
      <c r="AA71">
        <v>9.51</v>
      </c>
      <c r="AB71">
        <v>0</v>
      </c>
    </row>
    <row r="72" spans="7:28">
      <c r="G72" t="s">
        <v>114</v>
      </c>
      <c r="H72" s="73">
        <v>172.87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172.87</v>
      </c>
      <c r="W72">
        <v>172.87</v>
      </c>
      <c r="X72">
        <v>0</v>
      </c>
      <c r="Y72">
        <v>0</v>
      </c>
      <c r="Z72">
        <v>0</v>
      </c>
      <c r="AA72">
        <v>0</v>
      </c>
      <c r="AB72">
        <v>0</v>
      </c>
    </row>
    <row r="73" spans="7:28">
      <c r="G73" t="s">
        <v>115</v>
      </c>
      <c r="H73" s="73">
        <v>198.8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198.8</v>
      </c>
      <c r="W73">
        <v>198.8</v>
      </c>
      <c r="X73">
        <v>0</v>
      </c>
      <c r="Y73">
        <v>0</v>
      </c>
      <c r="Z73">
        <v>0</v>
      </c>
      <c r="AA73">
        <v>0</v>
      </c>
      <c r="AB73">
        <v>0</v>
      </c>
    </row>
    <row r="74" spans="7:28">
      <c r="G74" t="s">
        <v>116</v>
      </c>
      <c r="H74" s="73">
        <v>128.69</v>
      </c>
      <c r="I74" s="46">
        <v>0</v>
      </c>
      <c r="J74" s="46">
        <v>0</v>
      </c>
      <c r="K74" s="46">
        <v>0</v>
      </c>
      <c r="L74" s="46">
        <v>0</v>
      </c>
      <c r="M74" s="74">
        <v>0.77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129.46</v>
      </c>
      <c r="W74">
        <v>128.69</v>
      </c>
      <c r="X74">
        <v>0</v>
      </c>
      <c r="Y74">
        <v>0</v>
      </c>
      <c r="Z74">
        <v>0</v>
      </c>
      <c r="AA74">
        <v>0.77</v>
      </c>
      <c r="AB74">
        <v>0</v>
      </c>
    </row>
    <row r="75" spans="7:28">
      <c r="G75" t="s">
        <v>117</v>
      </c>
      <c r="H75" s="73">
        <v>92.2</v>
      </c>
      <c r="I75" s="46">
        <v>0</v>
      </c>
      <c r="J75" s="46">
        <v>0</v>
      </c>
      <c r="K75" s="46">
        <v>0</v>
      </c>
      <c r="L75" s="46">
        <v>0</v>
      </c>
      <c r="M75" s="74">
        <v>9.51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101.71</v>
      </c>
      <c r="W75">
        <v>92.2</v>
      </c>
      <c r="X75">
        <v>0</v>
      </c>
      <c r="Y75">
        <v>0</v>
      </c>
      <c r="Z75">
        <v>0</v>
      </c>
      <c r="AA75">
        <v>9.51</v>
      </c>
      <c r="AB75">
        <v>0</v>
      </c>
    </row>
    <row r="76" spans="7:28">
      <c r="G76" t="s">
        <v>118</v>
      </c>
      <c r="H76" s="73">
        <v>61.47</v>
      </c>
      <c r="I76" s="46">
        <v>0</v>
      </c>
      <c r="J76" s="46">
        <v>0</v>
      </c>
      <c r="K76" s="46">
        <v>0</v>
      </c>
      <c r="L76" s="46">
        <v>0</v>
      </c>
      <c r="M76" s="74">
        <v>8.93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70.400000000000006</v>
      </c>
      <c r="W76">
        <v>61.47</v>
      </c>
      <c r="X76">
        <v>0</v>
      </c>
      <c r="Y76">
        <v>0</v>
      </c>
      <c r="Z76">
        <v>0</v>
      </c>
      <c r="AA76">
        <v>8.93</v>
      </c>
      <c r="AB76">
        <v>0</v>
      </c>
    </row>
    <row r="77" spans="7:28">
      <c r="G77" t="s">
        <v>119</v>
      </c>
      <c r="H77" s="73">
        <v>39.369999999999997</v>
      </c>
      <c r="I77" s="46">
        <v>0</v>
      </c>
      <c r="J77" s="46">
        <v>0</v>
      </c>
      <c r="K77" s="46">
        <v>0</v>
      </c>
      <c r="L77" s="46">
        <v>0</v>
      </c>
      <c r="M77" s="74">
        <v>9.51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48.88</v>
      </c>
      <c r="W77">
        <v>39.369999999999997</v>
      </c>
      <c r="X77">
        <v>0</v>
      </c>
      <c r="Y77">
        <v>0</v>
      </c>
      <c r="Z77">
        <v>0</v>
      </c>
      <c r="AA77">
        <v>9.51</v>
      </c>
      <c r="AB77">
        <v>0</v>
      </c>
    </row>
    <row r="78" spans="7:28">
      <c r="G78" t="s">
        <v>120</v>
      </c>
      <c r="H78" s="73">
        <v>16.32</v>
      </c>
      <c r="I78" s="46">
        <v>0</v>
      </c>
      <c r="J78" s="46">
        <v>0</v>
      </c>
      <c r="K78" s="46">
        <v>0</v>
      </c>
      <c r="L78" s="46">
        <v>0</v>
      </c>
      <c r="M78" s="74">
        <v>9.51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25.83</v>
      </c>
      <c r="W78">
        <v>16.32</v>
      </c>
      <c r="X78">
        <v>0</v>
      </c>
      <c r="Y78">
        <v>0</v>
      </c>
      <c r="Z78">
        <v>0</v>
      </c>
      <c r="AA78">
        <v>9.51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9.51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9.51</v>
      </c>
      <c r="W79">
        <v>0</v>
      </c>
      <c r="X79">
        <v>0</v>
      </c>
      <c r="Y79">
        <v>0</v>
      </c>
      <c r="Z79">
        <v>0</v>
      </c>
      <c r="AA79">
        <v>9.51</v>
      </c>
      <c r="AB79">
        <v>0</v>
      </c>
    </row>
    <row r="80" spans="7:28">
      <c r="G80" t="s">
        <v>122</v>
      </c>
      <c r="H80" s="73">
        <v>113.33</v>
      </c>
      <c r="I80" s="46">
        <v>0</v>
      </c>
      <c r="J80" s="46">
        <v>0</v>
      </c>
      <c r="K80" s="46">
        <v>0</v>
      </c>
      <c r="L80" s="46">
        <v>0</v>
      </c>
      <c r="M80" s="74">
        <v>9.51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122.84</v>
      </c>
      <c r="W80">
        <v>113.33</v>
      </c>
      <c r="X80">
        <v>0</v>
      </c>
      <c r="Y80">
        <v>0</v>
      </c>
      <c r="Z80">
        <v>0</v>
      </c>
      <c r="AA80">
        <v>9.51</v>
      </c>
      <c r="AB80">
        <v>0</v>
      </c>
    </row>
    <row r="81" spans="7:28">
      <c r="G81" t="s">
        <v>123</v>
      </c>
      <c r="H81" s="73">
        <v>152.69999999999999</v>
      </c>
      <c r="I81" s="46">
        <v>0</v>
      </c>
      <c r="J81" s="46">
        <v>0</v>
      </c>
      <c r="K81" s="46">
        <v>13.45</v>
      </c>
      <c r="L81" s="46">
        <v>2.59</v>
      </c>
      <c r="M81" s="74">
        <v>9.51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178.25</v>
      </c>
      <c r="W81">
        <v>152.69999999999999</v>
      </c>
      <c r="X81">
        <v>0</v>
      </c>
      <c r="Y81">
        <v>2.59</v>
      </c>
      <c r="Z81">
        <v>13.45</v>
      </c>
      <c r="AA81">
        <v>9.51</v>
      </c>
      <c r="AB81">
        <v>0</v>
      </c>
    </row>
    <row r="82" spans="7:28">
      <c r="G82" t="s">
        <v>124</v>
      </c>
      <c r="H82" s="73">
        <v>94.12</v>
      </c>
      <c r="I82" s="46">
        <v>0</v>
      </c>
      <c r="J82" s="46">
        <v>0</v>
      </c>
      <c r="K82" s="46">
        <v>15.94</v>
      </c>
      <c r="L82" s="46">
        <v>3.17</v>
      </c>
      <c r="M82" s="74">
        <v>9.51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122.74</v>
      </c>
      <c r="W82">
        <v>94.12</v>
      </c>
      <c r="X82">
        <v>0</v>
      </c>
      <c r="Y82">
        <v>3.17</v>
      </c>
      <c r="Z82">
        <v>15.94</v>
      </c>
      <c r="AA82">
        <v>9.51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9.51</v>
      </c>
      <c r="W83">
        <v>0</v>
      </c>
      <c r="X83">
        <v>0</v>
      </c>
      <c r="Y83">
        <v>0</v>
      </c>
      <c r="Z83">
        <v>0</v>
      </c>
      <c r="AA83">
        <v>9.51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9.51</v>
      </c>
      <c r="W84">
        <v>0</v>
      </c>
      <c r="X84">
        <v>0</v>
      </c>
      <c r="Y84">
        <v>0</v>
      </c>
      <c r="Z84">
        <v>0</v>
      </c>
      <c r="AA84">
        <v>9.51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9.51</v>
      </c>
      <c r="W85">
        <v>0</v>
      </c>
      <c r="X85">
        <v>0</v>
      </c>
      <c r="Y85">
        <v>0</v>
      </c>
      <c r="Z85">
        <v>0</v>
      </c>
      <c r="AA85">
        <v>9.51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9.51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9.51</v>
      </c>
      <c r="W86">
        <v>0</v>
      </c>
      <c r="X86">
        <v>0</v>
      </c>
      <c r="Y86">
        <v>0</v>
      </c>
      <c r="Z86">
        <v>0</v>
      </c>
      <c r="AA86">
        <v>9.51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9.51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9.51</v>
      </c>
      <c r="W87">
        <v>0</v>
      </c>
      <c r="X87">
        <v>0</v>
      </c>
      <c r="Y87">
        <v>0</v>
      </c>
      <c r="Z87">
        <v>0</v>
      </c>
      <c r="AA87">
        <v>9.51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9.51</v>
      </c>
      <c r="W88">
        <v>0</v>
      </c>
      <c r="X88">
        <v>0</v>
      </c>
      <c r="Y88">
        <v>0</v>
      </c>
      <c r="Z88">
        <v>0</v>
      </c>
      <c r="AA88">
        <v>9.51</v>
      </c>
      <c r="AB88">
        <v>0</v>
      </c>
    </row>
    <row r="89" spans="7:28">
      <c r="G89" t="s">
        <v>131</v>
      </c>
      <c r="H89" s="73">
        <v>54.74</v>
      </c>
      <c r="I89" s="46">
        <v>0</v>
      </c>
      <c r="J89" s="46">
        <v>0</v>
      </c>
      <c r="K89" s="46">
        <v>0</v>
      </c>
      <c r="L89" s="46">
        <v>0</v>
      </c>
      <c r="M89" s="74">
        <v>9.51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64.25</v>
      </c>
      <c r="W89">
        <v>54.74</v>
      </c>
      <c r="X89">
        <v>0</v>
      </c>
      <c r="Y89">
        <v>0</v>
      </c>
      <c r="Z89">
        <v>0</v>
      </c>
      <c r="AA89">
        <v>9.51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9.51</v>
      </c>
      <c r="W90">
        <v>0</v>
      </c>
      <c r="X90">
        <v>0</v>
      </c>
      <c r="Y90">
        <v>0</v>
      </c>
      <c r="Z90">
        <v>0</v>
      </c>
      <c r="AA90">
        <v>9.51</v>
      </c>
      <c r="AB90">
        <v>0</v>
      </c>
    </row>
    <row r="91" spans="7:28">
      <c r="G91" t="s">
        <v>133</v>
      </c>
      <c r="H91" s="73">
        <v>144.06</v>
      </c>
      <c r="I91" s="46">
        <v>0</v>
      </c>
      <c r="J91" s="46">
        <v>0</v>
      </c>
      <c r="K91" s="46">
        <v>0</v>
      </c>
      <c r="L91" s="46">
        <v>0</v>
      </c>
      <c r="M91" s="74">
        <v>9.51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153.57</v>
      </c>
      <c r="W91">
        <v>144.06</v>
      </c>
      <c r="X91">
        <v>0</v>
      </c>
      <c r="Y91">
        <v>0</v>
      </c>
      <c r="Z91">
        <v>0</v>
      </c>
      <c r="AA91">
        <v>9.51</v>
      </c>
      <c r="AB91">
        <v>0</v>
      </c>
    </row>
    <row r="92" spans="7:28">
      <c r="G92" t="s">
        <v>134</v>
      </c>
      <c r="H92" s="73">
        <v>62.43</v>
      </c>
      <c r="I92" s="46">
        <v>0</v>
      </c>
      <c r="J92" s="46">
        <v>0</v>
      </c>
      <c r="K92" s="46">
        <v>0</v>
      </c>
      <c r="L92" s="46">
        <v>0</v>
      </c>
      <c r="M92" s="74">
        <v>8.64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71.069999999999993</v>
      </c>
      <c r="W92">
        <v>62.43</v>
      </c>
      <c r="X92">
        <v>0</v>
      </c>
      <c r="Y92">
        <v>0</v>
      </c>
      <c r="Z92">
        <v>0</v>
      </c>
      <c r="AA92">
        <v>8.64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7.78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7.78</v>
      </c>
      <c r="W93">
        <v>0</v>
      </c>
      <c r="X93">
        <v>0</v>
      </c>
      <c r="Y93">
        <v>0</v>
      </c>
      <c r="Z93">
        <v>0</v>
      </c>
      <c r="AA93">
        <v>7.78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8.4499999999999993</v>
      </c>
      <c r="N94" s="73">
        <v>0</v>
      </c>
      <c r="O94" s="46">
        <v>-35</v>
      </c>
      <c r="P94" s="46">
        <v>0</v>
      </c>
      <c r="Q94" s="46">
        <v>0</v>
      </c>
      <c r="R94" s="46">
        <v>0</v>
      </c>
      <c r="S94" s="74">
        <v>0</v>
      </c>
      <c r="U94" s="73">
        <v>-35</v>
      </c>
      <c r="V94" s="74">
        <v>8.4499999999999993</v>
      </c>
      <c r="W94">
        <v>0</v>
      </c>
      <c r="X94">
        <v>-35</v>
      </c>
      <c r="Y94">
        <v>0</v>
      </c>
      <c r="Z94">
        <v>0</v>
      </c>
      <c r="AA94">
        <v>8.4499999999999993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9.51</v>
      </c>
      <c r="N95" s="73">
        <v>0</v>
      </c>
      <c r="O95" s="46">
        <v>-65</v>
      </c>
      <c r="P95" s="46">
        <v>0</v>
      </c>
      <c r="Q95" s="46">
        <v>0</v>
      </c>
      <c r="R95" s="46">
        <v>0</v>
      </c>
      <c r="S95" s="74">
        <v>0</v>
      </c>
      <c r="U95" s="73">
        <v>-65</v>
      </c>
      <c r="V95" s="74">
        <v>9.51</v>
      </c>
      <c r="W95">
        <v>0</v>
      </c>
      <c r="X95">
        <v>-65</v>
      </c>
      <c r="Y95">
        <v>0</v>
      </c>
      <c r="Z95">
        <v>0</v>
      </c>
      <c r="AA95">
        <v>9.51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7.3</v>
      </c>
      <c r="N96" s="73">
        <v>0</v>
      </c>
      <c r="O96" s="46">
        <v>-81</v>
      </c>
      <c r="P96" s="46">
        <v>-11</v>
      </c>
      <c r="Q96" s="46">
        <v>0</v>
      </c>
      <c r="R96" s="46">
        <v>0</v>
      </c>
      <c r="S96" s="74">
        <v>0</v>
      </c>
      <c r="U96" s="73">
        <v>-92</v>
      </c>
      <c r="V96" s="74">
        <v>7.3</v>
      </c>
      <c r="W96">
        <v>0</v>
      </c>
      <c r="X96">
        <v>-81</v>
      </c>
      <c r="Y96">
        <v>0</v>
      </c>
      <c r="Z96">
        <v>0</v>
      </c>
      <c r="AA96">
        <v>7.3</v>
      </c>
      <c r="AB96">
        <v>-11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8.4499999999999993</v>
      </c>
      <c r="N97" s="73">
        <v>0</v>
      </c>
      <c r="O97" s="46">
        <v>-111</v>
      </c>
      <c r="P97" s="46">
        <v>-18</v>
      </c>
      <c r="Q97" s="46">
        <v>0</v>
      </c>
      <c r="R97" s="46">
        <v>0</v>
      </c>
      <c r="S97" s="74">
        <v>0</v>
      </c>
      <c r="U97" s="73">
        <v>-129</v>
      </c>
      <c r="V97" s="74">
        <v>8.4499999999999993</v>
      </c>
      <c r="W97">
        <v>0</v>
      </c>
      <c r="X97">
        <v>-111</v>
      </c>
      <c r="Y97">
        <v>0</v>
      </c>
      <c r="Z97">
        <v>0</v>
      </c>
      <c r="AA97">
        <v>8.4499999999999993</v>
      </c>
      <c r="AB97">
        <v>-18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6.15</v>
      </c>
      <c r="N98" s="73">
        <v>0</v>
      </c>
      <c r="O98" s="46">
        <v>-131</v>
      </c>
      <c r="P98" s="46">
        <v>-37</v>
      </c>
      <c r="Q98" s="46">
        <v>0</v>
      </c>
      <c r="R98" s="46">
        <v>0</v>
      </c>
      <c r="S98" s="74">
        <v>0</v>
      </c>
      <c r="U98" s="73">
        <v>-168</v>
      </c>
      <c r="V98" s="74">
        <v>6.15</v>
      </c>
      <c r="W98">
        <v>0</v>
      </c>
      <c r="X98">
        <v>-131</v>
      </c>
      <c r="Y98">
        <v>0</v>
      </c>
      <c r="Z98">
        <v>0</v>
      </c>
      <c r="AA98">
        <v>6.15</v>
      </c>
      <c r="AB98">
        <v>-37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1.8850250000000002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7.6600000000000001E-3</v>
      </c>
      <c r="L99" s="69">
        <f t="shared" si="1"/>
        <v>1.5125E-3</v>
      </c>
      <c r="M99" s="69">
        <f t="shared" si="1"/>
        <v>0.16180499999999992</v>
      </c>
      <c r="N99" s="68">
        <f t="shared" si="1"/>
        <v>0</v>
      </c>
      <c r="O99" s="69">
        <f t="shared" si="1"/>
        <v>-1.0669999999999999</v>
      </c>
      <c r="P99" s="69">
        <f t="shared" si="1"/>
        <v>-1.39825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-2.4652500000000002</v>
      </c>
      <c r="V99" s="70">
        <f t="shared" si="1"/>
        <v>2.0560025000000004</v>
      </c>
      <c r="W99">
        <f t="shared" si="1"/>
        <v>1.8850250000000002</v>
      </c>
      <c r="X99">
        <f t="shared" si="1"/>
        <v>-1.0669999999999999</v>
      </c>
      <c r="Y99">
        <f t="shared" si="1"/>
        <v>1.5125E-3</v>
      </c>
      <c r="Z99">
        <f t="shared" si="1"/>
        <v>7.6600000000000001E-3</v>
      </c>
      <c r="AA99">
        <f t="shared" si="1"/>
        <v>0.16180499999999992</v>
      </c>
      <c r="AB99">
        <f t="shared" si="1"/>
        <v>-1.39825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146</v>
      </c>
      <c r="X1" t="s">
        <v>531</v>
      </c>
      <c r="Y1" t="s">
        <v>533</v>
      </c>
      <c r="Z1" t="s">
        <v>145</v>
      </c>
      <c r="AA1" t="s">
        <v>537</v>
      </c>
      <c r="AB1" t="s">
        <v>146</v>
      </c>
      <c r="AC1" t="s">
        <v>145</v>
      </c>
      <c r="AD1" t="s">
        <v>146</v>
      </c>
      <c r="AE1" t="s">
        <v>544</v>
      </c>
      <c r="AF1" t="s">
        <v>146</v>
      </c>
      <c r="AG1" t="s">
        <v>548</v>
      </c>
      <c r="AH1" t="s">
        <v>550</v>
      </c>
      <c r="AI1" t="s">
        <v>552</v>
      </c>
      <c r="AJ1" t="s">
        <v>554</v>
      </c>
      <c r="AK1" t="s">
        <v>146</v>
      </c>
      <c r="AL1" t="s">
        <v>145</v>
      </c>
      <c r="AM1" t="s">
        <v>559</v>
      </c>
      <c r="AN1" t="s">
        <v>561</v>
      </c>
      <c r="AO1" t="s">
        <v>146</v>
      </c>
      <c r="AP1" t="s">
        <v>561</v>
      </c>
      <c r="AQ1" t="s">
        <v>145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45284</v>
      </c>
      <c r="W2" s="28" t="s">
        <v>529</v>
      </c>
      <c r="X2" t="s">
        <v>358</v>
      </c>
      <c r="Y2" t="s">
        <v>369</v>
      </c>
      <c r="Z2" t="s">
        <v>535</v>
      </c>
      <c r="AA2" t="s">
        <v>369</v>
      </c>
      <c r="AB2" t="s">
        <v>539</v>
      </c>
      <c r="AC2" t="s">
        <v>535</v>
      </c>
      <c r="AD2" t="s">
        <v>542</v>
      </c>
      <c r="AE2" t="s">
        <v>369</v>
      </c>
      <c r="AF2" t="s">
        <v>546</v>
      </c>
      <c r="AG2" t="s">
        <v>148</v>
      </c>
      <c r="AH2" t="s">
        <v>148</v>
      </c>
      <c r="AI2" t="s">
        <v>148</v>
      </c>
      <c r="AJ2" t="s">
        <v>148</v>
      </c>
      <c r="AK2" t="s">
        <v>556</v>
      </c>
      <c r="AL2" t="s">
        <v>542</v>
      </c>
      <c r="AM2" t="s">
        <v>146</v>
      </c>
      <c r="AN2" t="s">
        <v>148</v>
      </c>
      <c r="AO2" t="s">
        <v>563</v>
      </c>
      <c r="AP2" t="s">
        <v>148</v>
      </c>
      <c r="AQ2" t="s">
        <v>542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0</v>
      </c>
      <c r="K3" s="53">
        <v>39.85</v>
      </c>
      <c r="L3" s="53">
        <v>5.76</v>
      </c>
      <c r="M3" s="72">
        <v>0</v>
      </c>
      <c r="N3" s="71">
        <v>272.73</v>
      </c>
      <c r="O3" s="53">
        <v>316.11</v>
      </c>
      <c r="P3" s="53">
        <v>0</v>
      </c>
      <c r="Q3" s="53">
        <v>0</v>
      </c>
      <c r="R3" s="53">
        <v>0</v>
      </c>
      <c r="S3" s="72">
        <v>0</v>
      </c>
      <c r="W3">
        <v>40</v>
      </c>
      <c r="X3">
        <v>0.43</v>
      </c>
      <c r="Y3">
        <v>0</v>
      </c>
      <c r="Z3">
        <v>0</v>
      </c>
      <c r="AA3">
        <v>0.96</v>
      </c>
      <c r="AB3">
        <v>75</v>
      </c>
      <c r="AC3">
        <v>0</v>
      </c>
      <c r="AD3">
        <v>51.11</v>
      </c>
      <c r="AE3">
        <v>4.8</v>
      </c>
      <c r="AF3">
        <v>0</v>
      </c>
      <c r="AG3">
        <v>14.41</v>
      </c>
      <c r="AH3">
        <v>5.76</v>
      </c>
      <c r="AI3">
        <v>11.52</v>
      </c>
      <c r="AJ3">
        <v>8.16</v>
      </c>
      <c r="AK3">
        <v>50</v>
      </c>
      <c r="AL3">
        <v>119.35</v>
      </c>
      <c r="AM3">
        <v>0</v>
      </c>
      <c r="AN3">
        <v>0</v>
      </c>
      <c r="AO3">
        <v>100</v>
      </c>
      <c r="AP3">
        <v>0</v>
      </c>
      <c r="AQ3">
        <v>153.38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0</v>
      </c>
      <c r="K4" s="46">
        <v>39.85</v>
      </c>
      <c r="L4" s="46">
        <v>5.76</v>
      </c>
      <c r="M4" s="74">
        <v>0</v>
      </c>
      <c r="N4" s="73">
        <v>272.73</v>
      </c>
      <c r="O4" s="46">
        <v>316.11</v>
      </c>
      <c r="P4" s="46">
        <v>0</v>
      </c>
      <c r="Q4" s="46">
        <v>0</v>
      </c>
      <c r="R4" s="46">
        <v>0</v>
      </c>
      <c r="S4" s="74">
        <v>0</v>
      </c>
      <c r="W4">
        <v>40</v>
      </c>
      <c r="X4">
        <v>0.43</v>
      </c>
      <c r="Y4">
        <v>0</v>
      </c>
      <c r="Z4">
        <v>0</v>
      </c>
      <c r="AA4">
        <v>0.96</v>
      </c>
      <c r="AB4">
        <v>75</v>
      </c>
      <c r="AC4">
        <v>0</v>
      </c>
      <c r="AD4">
        <v>51.11</v>
      </c>
      <c r="AE4">
        <v>4.8</v>
      </c>
      <c r="AF4">
        <v>0</v>
      </c>
      <c r="AG4">
        <v>14.41</v>
      </c>
      <c r="AH4">
        <v>5.76</v>
      </c>
      <c r="AI4">
        <v>11.52</v>
      </c>
      <c r="AJ4">
        <v>8.16</v>
      </c>
      <c r="AK4">
        <v>50</v>
      </c>
      <c r="AL4">
        <v>119.35</v>
      </c>
      <c r="AM4">
        <v>0</v>
      </c>
      <c r="AN4">
        <v>0</v>
      </c>
      <c r="AO4">
        <v>100</v>
      </c>
      <c r="AP4">
        <v>0</v>
      </c>
      <c r="AQ4">
        <v>153.38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0</v>
      </c>
      <c r="K5" s="46">
        <v>39.85</v>
      </c>
      <c r="L5" s="46">
        <v>5.76</v>
      </c>
      <c r="M5" s="74">
        <v>0</v>
      </c>
      <c r="N5" s="73">
        <v>272.73</v>
      </c>
      <c r="O5" s="46">
        <v>316.11</v>
      </c>
      <c r="P5" s="46">
        <v>0</v>
      </c>
      <c r="Q5" s="46">
        <v>0</v>
      </c>
      <c r="R5" s="46">
        <v>0</v>
      </c>
      <c r="S5" s="74">
        <v>0</v>
      </c>
      <c r="W5">
        <v>40</v>
      </c>
      <c r="X5">
        <v>0.43</v>
      </c>
      <c r="Y5">
        <v>0</v>
      </c>
      <c r="Z5">
        <v>0</v>
      </c>
      <c r="AA5">
        <v>0.96</v>
      </c>
      <c r="AB5">
        <v>75</v>
      </c>
      <c r="AC5">
        <v>0</v>
      </c>
      <c r="AD5">
        <v>51.11</v>
      </c>
      <c r="AE5">
        <v>4.8</v>
      </c>
      <c r="AF5">
        <v>0</v>
      </c>
      <c r="AG5">
        <v>14.41</v>
      </c>
      <c r="AH5">
        <v>5.76</v>
      </c>
      <c r="AI5">
        <v>11.52</v>
      </c>
      <c r="AJ5">
        <v>8.16</v>
      </c>
      <c r="AK5">
        <v>50</v>
      </c>
      <c r="AL5">
        <v>119.35</v>
      </c>
      <c r="AM5">
        <v>0</v>
      </c>
      <c r="AN5">
        <v>0</v>
      </c>
      <c r="AO5">
        <v>100</v>
      </c>
      <c r="AP5">
        <v>0</v>
      </c>
      <c r="AQ5">
        <v>153.38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0</v>
      </c>
      <c r="K6" s="46">
        <v>39.85</v>
      </c>
      <c r="L6" s="46">
        <v>5.76</v>
      </c>
      <c r="M6" s="74">
        <v>0</v>
      </c>
      <c r="N6" s="73">
        <v>272.73</v>
      </c>
      <c r="O6" s="46">
        <v>316.11</v>
      </c>
      <c r="P6" s="46">
        <v>0</v>
      </c>
      <c r="Q6" s="46">
        <v>0</v>
      </c>
      <c r="R6" s="46">
        <v>0</v>
      </c>
      <c r="S6" s="74">
        <v>0</v>
      </c>
      <c r="W6">
        <v>40</v>
      </c>
      <c r="X6">
        <v>0.43</v>
      </c>
      <c r="Y6">
        <v>0</v>
      </c>
      <c r="Z6">
        <v>0</v>
      </c>
      <c r="AA6">
        <v>0.96</v>
      </c>
      <c r="AB6">
        <v>75</v>
      </c>
      <c r="AC6">
        <v>0</v>
      </c>
      <c r="AD6">
        <v>51.11</v>
      </c>
      <c r="AE6">
        <v>4.8</v>
      </c>
      <c r="AF6">
        <v>0</v>
      </c>
      <c r="AG6">
        <v>14.41</v>
      </c>
      <c r="AH6">
        <v>5.76</v>
      </c>
      <c r="AI6">
        <v>11.52</v>
      </c>
      <c r="AJ6">
        <v>8.16</v>
      </c>
      <c r="AK6">
        <v>50</v>
      </c>
      <c r="AL6">
        <v>119.35</v>
      </c>
      <c r="AM6">
        <v>0</v>
      </c>
      <c r="AN6">
        <v>0</v>
      </c>
      <c r="AO6">
        <v>100</v>
      </c>
      <c r="AP6">
        <v>0</v>
      </c>
      <c r="AQ6">
        <v>153.38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0</v>
      </c>
      <c r="K7" s="46">
        <v>39.85</v>
      </c>
      <c r="L7" s="46">
        <v>5.76</v>
      </c>
      <c r="M7" s="74">
        <v>0</v>
      </c>
      <c r="N7" s="73">
        <v>272.73</v>
      </c>
      <c r="O7" s="46">
        <v>316.11</v>
      </c>
      <c r="P7" s="46">
        <v>0</v>
      </c>
      <c r="Q7" s="46">
        <v>0</v>
      </c>
      <c r="R7" s="46">
        <v>0</v>
      </c>
      <c r="S7" s="74">
        <v>0</v>
      </c>
      <c r="W7">
        <v>40</v>
      </c>
      <c r="X7">
        <v>0.38</v>
      </c>
      <c r="Y7">
        <v>0</v>
      </c>
      <c r="Z7">
        <v>0</v>
      </c>
      <c r="AA7">
        <v>0.96</v>
      </c>
      <c r="AB7">
        <v>75</v>
      </c>
      <c r="AC7">
        <v>0</v>
      </c>
      <c r="AD7">
        <v>51.11</v>
      </c>
      <c r="AE7">
        <v>4.8</v>
      </c>
      <c r="AF7">
        <v>0</v>
      </c>
      <c r="AG7">
        <v>14.41</v>
      </c>
      <c r="AH7">
        <v>5.76</v>
      </c>
      <c r="AI7">
        <v>11.52</v>
      </c>
      <c r="AJ7">
        <v>8.16</v>
      </c>
      <c r="AK7">
        <v>50</v>
      </c>
      <c r="AL7">
        <v>119.35</v>
      </c>
      <c r="AM7">
        <v>0</v>
      </c>
      <c r="AN7">
        <v>0</v>
      </c>
      <c r="AO7">
        <v>100</v>
      </c>
      <c r="AP7">
        <v>0</v>
      </c>
      <c r="AQ7">
        <v>153.38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0</v>
      </c>
      <c r="K8" s="46">
        <v>39.85</v>
      </c>
      <c r="L8" s="46">
        <v>5.76</v>
      </c>
      <c r="M8" s="74">
        <v>0</v>
      </c>
      <c r="N8" s="73">
        <v>272.73</v>
      </c>
      <c r="O8" s="46">
        <v>316.11</v>
      </c>
      <c r="P8" s="46">
        <v>0</v>
      </c>
      <c r="Q8" s="46">
        <v>0</v>
      </c>
      <c r="R8" s="46">
        <v>0</v>
      </c>
      <c r="S8" s="74">
        <v>0</v>
      </c>
      <c r="W8">
        <v>40</v>
      </c>
      <c r="X8">
        <v>0.38</v>
      </c>
      <c r="Y8">
        <v>0</v>
      </c>
      <c r="Z8">
        <v>0</v>
      </c>
      <c r="AA8">
        <v>0.96</v>
      </c>
      <c r="AB8">
        <v>75</v>
      </c>
      <c r="AC8">
        <v>0</v>
      </c>
      <c r="AD8">
        <v>51.11</v>
      </c>
      <c r="AE8">
        <v>4.8</v>
      </c>
      <c r="AF8">
        <v>0</v>
      </c>
      <c r="AG8">
        <v>14.41</v>
      </c>
      <c r="AH8">
        <v>5.76</v>
      </c>
      <c r="AI8">
        <v>11.52</v>
      </c>
      <c r="AJ8">
        <v>8.16</v>
      </c>
      <c r="AK8">
        <v>50</v>
      </c>
      <c r="AL8">
        <v>119.35</v>
      </c>
      <c r="AM8">
        <v>0</v>
      </c>
      <c r="AN8">
        <v>0</v>
      </c>
      <c r="AO8">
        <v>100</v>
      </c>
      <c r="AP8">
        <v>0</v>
      </c>
      <c r="AQ8">
        <v>153.38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0</v>
      </c>
      <c r="K9" s="46">
        <v>39.85</v>
      </c>
      <c r="L9" s="46">
        <v>5.76</v>
      </c>
      <c r="M9" s="74">
        <v>0</v>
      </c>
      <c r="N9" s="73">
        <v>272.73</v>
      </c>
      <c r="O9" s="46">
        <v>316.11</v>
      </c>
      <c r="P9" s="46">
        <v>0</v>
      </c>
      <c r="Q9" s="46">
        <v>0</v>
      </c>
      <c r="R9" s="46">
        <v>0</v>
      </c>
      <c r="S9" s="74">
        <v>0</v>
      </c>
      <c r="W9">
        <v>40</v>
      </c>
      <c r="X9">
        <v>0.38</v>
      </c>
      <c r="Y9">
        <v>0</v>
      </c>
      <c r="Z9">
        <v>0</v>
      </c>
      <c r="AA9">
        <v>0.96</v>
      </c>
      <c r="AB9">
        <v>75</v>
      </c>
      <c r="AC9">
        <v>0</v>
      </c>
      <c r="AD9">
        <v>51.11</v>
      </c>
      <c r="AE9">
        <v>4.8</v>
      </c>
      <c r="AF9">
        <v>0</v>
      </c>
      <c r="AG9">
        <v>14.41</v>
      </c>
      <c r="AH9">
        <v>5.76</v>
      </c>
      <c r="AI9">
        <v>11.52</v>
      </c>
      <c r="AJ9">
        <v>8.16</v>
      </c>
      <c r="AK9">
        <v>50</v>
      </c>
      <c r="AL9">
        <v>119.35</v>
      </c>
      <c r="AM9">
        <v>0</v>
      </c>
      <c r="AN9">
        <v>0</v>
      </c>
      <c r="AO9">
        <v>100</v>
      </c>
      <c r="AP9">
        <v>0</v>
      </c>
      <c r="AQ9">
        <v>153.38</v>
      </c>
    </row>
    <row r="10" spans="1:43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0</v>
      </c>
      <c r="K10" s="46">
        <v>39.85</v>
      </c>
      <c r="L10" s="46">
        <v>5.76</v>
      </c>
      <c r="M10" s="74">
        <v>0</v>
      </c>
      <c r="N10" s="73">
        <v>272.73</v>
      </c>
      <c r="O10" s="46">
        <v>316.11</v>
      </c>
      <c r="P10" s="46">
        <v>0</v>
      </c>
      <c r="Q10" s="46">
        <v>0</v>
      </c>
      <c r="R10" s="46">
        <v>0</v>
      </c>
      <c r="S10" s="74">
        <v>0</v>
      </c>
      <c r="W10">
        <v>40</v>
      </c>
      <c r="X10">
        <v>0.38</v>
      </c>
      <c r="Y10">
        <v>0</v>
      </c>
      <c r="Z10">
        <v>0</v>
      </c>
      <c r="AA10">
        <v>0.96</v>
      </c>
      <c r="AB10">
        <v>75</v>
      </c>
      <c r="AC10">
        <v>0</v>
      </c>
      <c r="AD10">
        <v>51.11</v>
      </c>
      <c r="AE10">
        <v>4.8</v>
      </c>
      <c r="AF10">
        <v>0</v>
      </c>
      <c r="AG10">
        <v>14.41</v>
      </c>
      <c r="AH10">
        <v>5.76</v>
      </c>
      <c r="AI10">
        <v>11.52</v>
      </c>
      <c r="AJ10">
        <v>8.16</v>
      </c>
      <c r="AK10">
        <v>50</v>
      </c>
      <c r="AL10">
        <v>119.35</v>
      </c>
      <c r="AM10">
        <v>0</v>
      </c>
      <c r="AN10">
        <v>0</v>
      </c>
      <c r="AO10">
        <v>100</v>
      </c>
      <c r="AP10">
        <v>0</v>
      </c>
      <c r="AQ10">
        <v>153.38</v>
      </c>
    </row>
    <row r="11" spans="1:43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0</v>
      </c>
      <c r="K11" s="46">
        <v>39.85</v>
      </c>
      <c r="L11" s="46">
        <v>5.76</v>
      </c>
      <c r="M11" s="74">
        <v>0</v>
      </c>
      <c r="N11" s="73">
        <v>272.73</v>
      </c>
      <c r="O11" s="46">
        <v>316.11</v>
      </c>
      <c r="P11" s="46">
        <v>0</v>
      </c>
      <c r="Q11" s="46">
        <v>0</v>
      </c>
      <c r="R11" s="46">
        <v>0</v>
      </c>
      <c r="S11" s="74">
        <v>0</v>
      </c>
      <c r="W11">
        <v>40</v>
      </c>
      <c r="X11">
        <v>0.34</v>
      </c>
      <c r="Y11">
        <v>0</v>
      </c>
      <c r="Z11">
        <v>0</v>
      </c>
      <c r="AA11">
        <v>0.96</v>
      </c>
      <c r="AB11">
        <v>75</v>
      </c>
      <c r="AC11">
        <v>0</v>
      </c>
      <c r="AD11">
        <v>51.11</v>
      </c>
      <c r="AE11">
        <v>4.8</v>
      </c>
      <c r="AF11">
        <v>0</v>
      </c>
      <c r="AG11">
        <v>14.41</v>
      </c>
      <c r="AH11">
        <v>5.76</v>
      </c>
      <c r="AI11">
        <v>11.52</v>
      </c>
      <c r="AJ11">
        <v>8.16</v>
      </c>
      <c r="AK11">
        <v>50</v>
      </c>
      <c r="AL11">
        <v>119.35</v>
      </c>
      <c r="AM11">
        <v>0</v>
      </c>
      <c r="AN11">
        <v>0</v>
      </c>
      <c r="AO11">
        <v>100</v>
      </c>
      <c r="AP11">
        <v>0</v>
      </c>
      <c r="AQ11">
        <v>153.38</v>
      </c>
    </row>
    <row r="12" spans="1:43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0</v>
      </c>
      <c r="K12" s="46">
        <v>39.85</v>
      </c>
      <c r="L12" s="46">
        <v>5.76</v>
      </c>
      <c r="M12" s="74">
        <v>0</v>
      </c>
      <c r="N12" s="73">
        <v>272.73</v>
      </c>
      <c r="O12" s="46">
        <v>316.11</v>
      </c>
      <c r="P12" s="46">
        <v>0</v>
      </c>
      <c r="Q12" s="46">
        <v>0</v>
      </c>
      <c r="R12" s="46">
        <v>0</v>
      </c>
      <c r="S12" s="74">
        <v>0</v>
      </c>
      <c r="W12">
        <v>40</v>
      </c>
      <c r="X12">
        <v>0.34</v>
      </c>
      <c r="Y12">
        <v>0</v>
      </c>
      <c r="Z12">
        <v>0</v>
      </c>
      <c r="AA12">
        <v>0.96</v>
      </c>
      <c r="AB12">
        <v>75</v>
      </c>
      <c r="AC12">
        <v>0</v>
      </c>
      <c r="AD12">
        <v>51.11</v>
      </c>
      <c r="AE12">
        <v>4.8</v>
      </c>
      <c r="AF12">
        <v>0</v>
      </c>
      <c r="AG12">
        <v>14.41</v>
      </c>
      <c r="AH12">
        <v>5.76</v>
      </c>
      <c r="AI12">
        <v>11.52</v>
      </c>
      <c r="AJ12">
        <v>8.16</v>
      </c>
      <c r="AK12">
        <v>50</v>
      </c>
      <c r="AL12">
        <v>119.35</v>
      </c>
      <c r="AM12">
        <v>0</v>
      </c>
      <c r="AN12">
        <v>0</v>
      </c>
      <c r="AO12">
        <v>100</v>
      </c>
      <c r="AP12">
        <v>0</v>
      </c>
      <c r="AQ12">
        <v>153.38</v>
      </c>
    </row>
    <row r="13" spans="1:43">
      <c r="A13" t="s">
        <v>242</v>
      </c>
      <c r="G13" t="s">
        <v>55</v>
      </c>
      <c r="H13" s="73">
        <v>0.34</v>
      </c>
      <c r="I13" s="46">
        <v>0</v>
      </c>
      <c r="J13" s="46">
        <v>0</v>
      </c>
      <c r="K13" s="46">
        <v>39.85</v>
      </c>
      <c r="L13" s="46">
        <v>5.76</v>
      </c>
      <c r="M13" s="74">
        <v>0</v>
      </c>
      <c r="N13" s="73">
        <v>272.73</v>
      </c>
      <c r="O13" s="46">
        <v>316.11</v>
      </c>
      <c r="P13" s="46">
        <v>0</v>
      </c>
      <c r="Q13" s="46">
        <v>0</v>
      </c>
      <c r="R13" s="46">
        <v>0</v>
      </c>
      <c r="S13" s="74">
        <v>0</v>
      </c>
      <c r="W13">
        <v>40</v>
      </c>
      <c r="X13">
        <v>0.34</v>
      </c>
      <c r="Y13">
        <v>0</v>
      </c>
      <c r="Z13">
        <v>0</v>
      </c>
      <c r="AA13">
        <v>0.96</v>
      </c>
      <c r="AB13">
        <v>75</v>
      </c>
      <c r="AC13">
        <v>0</v>
      </c>
      <c r="AD13">
        <v>51.11</v>
      </c>
      <c r="AE13">
        <v>4.8</v>
      </c>
      <c r="AF13">
        <v>0</v>
      </c>
      <c r="AG13">
        <v>14.41</v>
      </c>
      <c r="AH13">
        <v>5.76</v>
      </c>
      <c r="AI13">
        <v>11.52</v>
      </c>
      <c r="AJ13">
        <v>8.16</v>
      </c>
      <c r="AK13">
        <v>50</v>
      </c>
      <c r="AL13">
        <v>119.35</v>
      </c>
      <c r="AM13">
        <v>0</v>
      </c>
      <c r="AN13">
        <v>0</v>
      </c>
      <c r="AO13">
        <v>100</v>
      </c>
      <c r="AP13">
        <v>0</v>
      </c>
      <c r="AQ13">
        <v>153.38</v>
      </c>
    </row>
    <row r="14" spans="1:43">
      <c r="A14" t="s">
        <v>243</v>
      </c>
      <c r="G14" t="s">
        <v>56</v>
      </c>
      <c r="H14" s="73">
        <v>0.34</v>
      </c>
      <c r="I14" s="46">
        <v>0</v>
      </c>
      <c r="J14" s="46">
        <v>0</v>
      </c>
      <c r="K14" s="46">
        <v>39.85</v>
      </c>
      <c r="L14" s="46">
        <v>5.76</v>
      </c>
      <c r="M14" s="74">
        <v>0</v>
      </c>
      <c r="N14" s="73">
        <v>272.73</v>
      </c>
      <c r="O14" s="46">
        <v>316.11</v>
      </c>
      <c r="P14" s="46">
        <v>0</v>
      </c>
      <c r="Q14" s="46">
        <v>0</v>
      </c>
      <c r="R14" s="46">
        <v>0</v>
      </c>
      <c r="S14" s="74">
        <v>0</v>
      </c>
      <c r="W14">
        <v>40</v>
      </c>
      <c r="X14">
        <v>0.34</v>
      </c>
      <c r="Y14">
        <v>0</v>
      </c>
      <c r="Z14">
        <v>0</v>
      </c>
      <c r="AA14">
        <v>0.96</v>
      </c>
      <c r="AB14">
        <v>75</v>
      </c>
      <c r="AC14">
        <v>0</v>
      </c>
      <c r="AD14">
        <v>51.11</v>
      </c>
      <c r="AE14">
        <v>4.8</v>
      </c>
      <c r="AF14">
        <v>0</v>
      </c>
      <c r="AG14">
        <v>14.41</v>
      </c>
      <c r="AH14">
        <v>5.76</v>
      </c>
      <c r="AI14">
        <v>11.52</v>
      </c>
      <c r="AJ14">
        <v>8.16</v>
      </c>
      <c r="AK14">
        <v>50</v>
      </c>
      <c r="AL14">
        <v>119.35</v>
      </c>
      <c r="AM14">
        <v>0</v>
      </c>
      <c r="AN14">
        <v>0</v>
      </c>
      <c r="AO14">
        <v>100</v>
      </c>
      <c r="AP14">
        <v>0</v>
      </c>
      <c r="AQ14">
        <v>153.38</v>
      </c>
    </row>
    <row r="15" spans="1:43">
      <c r="A15" t="s">
        <v>244</v>
      </c>
      <c r="G15" t="s">
        <v>57</v>
      </c>
      <c r="H15" s="73">
        <v>0.34</v>
      </c>
      <c r="I15" s="46">
        <v>0</v>
      </c>
      <c r="J15" s="46">
        <v>0</v>
      </c>
      <c r="K15" s="46">
        <v>39.85</v>
      </c>
      <c r="L15" s="46">
        <v>5.76</v>
      </c>
      <c r="M15" s="74">
        <v>0</v>
      </c>
      <c r="N15" s="73">
        <v>272.73</v>
      </c>
      <c r="O15" s="46">
        <v>316.11</v>
      </c>
      <c r="P15" s="46">
        <v>0</v>
      </c>
      <c r="Q15" s="46">
        <v>0</v>
      </c>
      <c r="R15" s="46">
        <v>0</v>
      </c>
      <c r="S15" s="74">
        <v>0</v>
      </c>
      <c r="W15">
        <v>40</v>
      </c>
      <c r="X15">
        <v>0.34</v>
      </c>
      <c r="Y15">
        <v>0</v>
      </c>
      <c r="Z15">
        <v>0</v>
      </c>
      <c r="AA15">
        <v>0.96</v>
      </c>
      <c r="AB15">
        <v>75</v>
      </c>
      <c r="AC15">
        <v>0</v>
      </c>
      <c r="AD15">
        <v>51.11</v>
      </c>
      <c r="AE15">
        <v>4.8</v>
      </c>
      <c r="AF15">
        <v>0</v>
      </c>
      <c r="AG15">
        <v>14.41</v>
      </c>
      <c r="AH15">
        <v>5.76</v>
      </c>
      <c r="AI15">
        <v>11.52</v>
      </c>
      <c r="AJ15">
        <v>8.16</v>
      </c>
      <c r="AK15">
        <v>50</v>
      </c>
      <c r="AL15">
        <v>119.35</v>
      </c>
      <c r="AM15">
        <v>0</v>
      </c>
      <c r="AN15">
        <v>0</v>
      </c>
      <c r="AO15">
        <v>100</v>
      </c>
      <c r="AP15">
        <v>0</v>
      </c>
      <c r="AQ15">
        <v>153.38</v>
      </c>
    </row>
    <row r="16" spans="1:43">
      <c r="A16" t="s">
        <v>245</v>
      </c>
      <c r="G16" t="s">
        <v>58</v>
      </c>
      <c r="H16" s="73">
        <v>0.34</v>
      </c>
      <c r="I16" s="46">
        <v>0</v>
      </c>
      <c r="J16" s="46">
        <v>0</v>
      </c>
      <c r="K16" s="46">
        <v>39.85</v>
      </c>
      <c r="L16" s="46">
        <v>5.76</v>
      </c>
      <c r="M16" s="74">
        <v>0</v>
      </c>
      <c r="N16" s="73">
        <v>272.73</v>
      </c>
      <c r="O16" s="46">
        <v>316.11</v>
      </c>
      <c r="P16" s="46">
        <v>0</v>
      </c>
      <c r="Q16" s="46">
        <v>0</v>
      </c>
      <c r="R16" s="46">
        <v>0</v>
      </c>
      <c r="S16" s="74">
        <v>0</v>
      </c>
      <c r="W16">
        <v>40</v>
      </c>
      <c r="X16">
        <v>0.34</v>
      </c>
      <c r="Y16">
        <v>0</v>
      </c>
      <c r="Z16">
        <v>0</v>
      </c>
      <c r="AA16">
        <v>0.96</v>
      </c>
      <c r="AB16">
        <v>75</v>
      </c>
      <c r="AC16">
        <v>0</v>
      </c>
      <c r="AD16">
        <v>51.11</v>
      </c>
      <c r="AE16">
        <v>4.8</v>
      </c>
      <c r="AF16">
        <v>0</v>
      </c>
      <c r="AG16">
        <v>14.41</v>
      </c>
      <c r="AH16">
        <v>5.76</v>
      </c>
      <c r="AI16">
        <v>11.52</v>
      </c>
      <c r="AJ16">
        <v>8.16</v>
      </c>
      <c r="AK16">
        <v>50</v>
      </c>
      <c r="AL16">
        <v>119.35</v>
      </c>
      <c r="AM16">
        <v>0</v>
      </c>
      <c r="AN16">
        <v>0</v>
      </c>
      <c r="AO16">
        <v>100</v>
      </c>
      <c r="AP16">
        <v>0</v>
      </c>
      <c r="AQ16">
        <v>153.38</v>
      </c>
    </row>
    <row r="17" spans="1:43">
      <c r="A17" t="s">
        <v>246</v>
      </c>
      <c r="G17" t="s">
        <v>59</v>
      </c>
      <c r="H17" s="73">
        <v>0.34</v>
      </c>
      <c r="I17" s="46">
        <v>0</v>
      </c>
      <c r="J17" s="46">
        <v>0</v>
      </c>
      <c r="K17" s="46">
        <v>39.85</v>
      </c>
      <c r="L17" s="46">
        <v>5.76</v>
      </c>
      <c r="M17" s="74">
        <v>0</v>
      </c>
      <c r="N17" s="73">
        <v>272.73</v>
      </c>
      <c r="O17" s="46">
        <v>316.11</v>
      </c>
      <c r="P17" s="46">
        <v>0</v>
      </c>
      <c r="Q17" s="46">
        <v>0</v>
      </c>
      <c r="R17" s="46">
        <v>0</v>
      </c>
      <c r="S17" s="74">
        <v>0</v>
      </c>
      <c r="W17">
        <v>40</v>
      </c>
      <c r="X17">
        <v>0.34</v>
      </c>
      <c r="Y17">
        <v>0</v>
      </c>
      <c r="Z17">
        <v>0</v>
      </c>
      <c r="AA17">
        <v>0.96</v>
      </c>
      <c r="AB17">
        <v>75</v>
      </c>
      <c r="AC17">
        <v>0</v>
      </c>
      <c r="AD17">
        <v>51.11</v>
      </c>
      <c r="AE17">
        <v>4.8</v>
      </c>
      <c r="AF17">
        <v>0</v>
      </c>
      <c r="AG17">
        <v>14.41</v>
      </c>
      <c r="AH17">
        <v>5.76</v>
      </c>
      <c r="AI17">
        <v>11.52</v>
      </c>
      <c r="AJ17">
        <v>8.16</v>
      </c>
      <c r="AK17">
        <v>50</v>
      </c>
      <c r="AL17">
        <v>119.35</v>
      </c>
      <c r="AM17">
        <v>0</v>
      </c>
      <c r="AN17">
        <v>0</v>
      </c>
      <c r="AO17">
        <v>100</v>
      </c>
      <c r="AP17">
        <v>0</v>
      </c>
      <c r="AQ17">
        <v>153.38</v>
      </c>
    </row>
    <row r="18" spans="1:43">
      <c r="A18" t="s">
        <v>247</v>
      </c>
      <c r="G18" t="s">
        <v>60</v>
      </c>
      <c r="H18" s="73">
        <v>0.34</v>
      </c>
      <c r="I18" s="46">
        <v>0</v>
      </c>
      <c r="J18" s="46">
        <v>0</v>
      </c>
      <c r="K18" s="46">
        <v>39.85</v>
      </c>
      <c r="L18" s="46">
        <v>5.76</v>
      </c>
      <c r="M18" s="74">
        <v>0</v>
      </c>
      <c r="N18" s="73">
        <v>272.73</v>
      </c>
      <c r="O18" s="46">
        <v>316.11</v>
      </c>
      <c r="P18" s="46">
        <v>0</v>
      </c>
      <c r="Q18" s="46">
        <v>0</v>
      </c>
      <c r="R18" s="46">
        <v>0</v>
      </c>
      <c r="S18" s="74">
        <v>0</v>
      </c>
      <c r="W18">
        <v>40</v>
      </c>
      <c r="X18">
        <v>0.34</v>
      </c>
      <c r="Y18">
        <v>0</v>
      </c>
      <c r="Z18">
        <v>0</v>
      </c>
      <c r="AA18">
        <v>0.96</v>
      </c>
      <c r="AB18">
        <v>75</v>
      </c>
      <c r="AC18">
        <v>0</v>
      </c>
      <c r="AD18">
        <v>51.11</v>
      </c>
      <c r="AE18">
        <v>4.8</v>
      </c>
      <c r="AF18">
        <v>0</v>
      </c>
      <c r="AG18">
        <v>14.41</v>
      </c>
      <c r="AH18">
        <v>5.76</v>
      </c>
      <c r="AI18">
        <v>11.52</v>
      </c>
      <c r="AJ18">
        <v>8.16</v>
      </c>
      <c r="AK18">
        <v>50</v>
      </c>
      <c r="AL18">
        <v>119.35</v>
      </c>
      <c r="AM18">
        <v>0</v>
      </c>
      <c r="AN18">
        <v>0</v>
      </c>
      <c r="AO18">
        <v>100</v>
      </c>
      <c r="AP18">
        <v>0</v>
      </c>
      <c r="AQ18">
        <v>153.38</v>
      </c>
    </row>
    <row r="19" spans="1:43">
      <c r="A19" t="s">
        <v>261</v>
      </c>
      <c r="G19" t="s">
        <v>61</v>
      </c>
      <c r="H19" s="73">
        <v>0.38</v>
      </c>
      <c r="I19" s="46">
        <v>0</v>
      </c>
      <c r="J19" s="46">
        <v>0</v>
      </c>
      <c r="K19" s="46">
        <v>39.85</v>
      </c>
      <c r="L19" s="46">
        <v>5.76</v>
      </c>
      <c r="M19" s="74">
        <v>0</v>
      </c>
      <c r="N19" s="73">
        <v>272.73</v>
      </c>
      <c r="O19" s="46">
        <v>316.11</v>
      </c>
      <c r="P19" s="46">
        <v>0</v>
      </c>
      <c r="Q19" s="46">
        <v>0</v>
      </c>
      <c r="R19" s="46">
        <v>0</v>
      </c>
      <c r="S19" s="74">
        <v>0</v>
      </c>
      <c r="W19">
        <v>40</v>
      </c>
      <c r="X19">
        <v>0.38</v>
      </c>
      <c r="Y19">
        <v>0</v>
      </c>
      <c r="Z19">
        <v>0</v>
      </c>
      <c r="AA19">
        <v>0.96</v>
      </c>
      <c r="AB19">
        <v>75</v>
      </c>
      <c r="AC19">
        <v>0</v>
      </c>
      <c r="AD19">
        <v>51.11</v>
      </c>
      <c r="AE19">
        <v>4.8</v>
      </c>
      <c r="AF19">
        <v>0</v>
      </c>
      <c r="AG19">
        <v>14.41</v>
      </c>
      <c r="AH19">
        <v>5.76</v>
      </c>
      <c r="AI19">
        <v>11.52</v>
      </c>
      <c r="AJ19">
        <v>8.16</v>
      </c>
      <c r="AK19">
        <v>50</v>
      </c>
      <c r="AL19">
        <v>119.35</v>
      </c>
      <c r="AM19">
        <v>0</v>
      </c>
      <c r="AN19">
        <v>0</v>
      </c>
      <c r="AO19">
        <v>100</v>
      </c>
      <c r="AP19">
        <v>0</v>
      </c>
      <c r="AQ19">
        <v>153.38</v>
      </c>
    </row>
    <row r="20" spans="1:43">
      <c r="A20" t="s">
        <v>262</v>
      </c>
      <c r="G20" t="s">
        <v>62</v>
      </c>
      <c r="H20" s="73">
        <v>0.38</v>
      </c>
      <c r="I20" s="46">
        <v>0</v>
      </c>
      <c r="J20" s="46">
        <v>0</v>
      </c>
      <c r="K20" s="46">
        <v>39.85</v>
      </c>
      <c r="L20" s="46">
        <v>5.76</v>
      </c>
      <c r="M20" s="74">
        <v>0</v>
      </c>
      <c r="N20" s="73">
        <v>272.73</v>
      </c>
      <c r="O20" s="46">
        <v>316.11</v>
      </c>
      <c r="P20" s="46">
        <v>0</v>
      </c>
      <c r="Q20" s="46">
        <v>0</v>
      </c>
      <c r="R20" s="46">
        <v>0</v>
      </c>
      <c r="S20" s="74">
        <v>0</v>
      </c>
      <c r="W20">
        <v>40</v>
      </c>
      <c r="X20">
        <v>0.38</v>
      </c>
      <c r="Y20">
        <v>0</v>
      </c>
      <c r="Z20">
        <v>0</v>
      </c>
      <c r="AA20">
        <v>0.96</v>
      </c>
      <c r="AB20">
        <v>75</v>
      </c>
      <c r="AC20">
        <v>0</v>
      </c>
      <c r="AD20">
        <v>51.11</v>
      </c>
      <c r="AE20">
        <v>4.8</v>
      </c>
      <c r="AF20">
        <v>0</v>
      </c>
      <c r="AG20">
        <v>14.41</v>
      </c>
      <c r="AH20">
        <v>5.76</v>
      </c>
      <c r="AI20">
        <v>11.52</v>
      </c>
      <c r="AJ20">
        <v>8.16</v>
      </c>
      <c r="AK20">
        <v>50</v>
      </c>
      <c r="AL20">
        <v>119.35</v>
      </c>
      <c r="AM20">
        <v>0</v>
      </c>
      <c r="AN20">
        <v>0</v>
      </c>
      <c r="AO20">
        <v>100</v>
      </c>
      <c r="AP20">
        <v>0</v>
      </c>
      <c r="AQ20">
        <v>153.38</v>
      </c>
    </row>
    <row r="21" spans="1:43">
      <c r="A21" t="s">
        <v>248</v>
      </c>
      <c r="G21" t="s">
        <v>63</v>
      </c>
      <c r="H21" s="73">
        <v>0.38</v>
      </c>
      <c r="I21" s="46">
        <v>0</v>
      </c>
      <c r="J21" s="46">
        <v>0</v>
      </c>
      <c r="K21" s="46">
        <v>39.85</v>
      </c>
      <c r="L21" s="46">
        <v>5.76</v>
      </c>
      <c r="M21" s="74">
        <v>0</v>
      </c>
      <c r="N21" s="73">
        <v>272.73</v>
      </c>
      <c r="O21" s="46">
        <v>316.11</v>
      </c>
      <c r="P21" s="46">
        <v>0</v>
      </c>
      <c r="Q21" s="46">
        <v>0</v>
      </c>
      <c r="R21" s="46">
        <v>0</v>
      </c>
      <c r="S21" s="74">
        <v>0</v>
      </c>
      <c r="W21">
        <v>40</v>
      </c>
      <c r="X21">
        <v>0.38</v>
      </c>
      <c r="Y21">
        <v>0</v>
      </c>
      <c r="Z21">
        <v>0</v>
      </c>
      <c r="AA21">
        <v>0.96</v>
      </c>
      <c r="AB21">
        <v>75</v>
      </c>
      <c r="AC21">
        <v>0</v>
      </c>
      <c r="AD21">
        <v>51.11</v>
      </c>
      <c r="AE21">
        <v>4.8</v>
      </c>
      <c r="AF21">
        <v>0</v>
      </c>
      <c r="AG21">
        <v>14.41</v>
      </c>
      <c r="AH21">
        <v>5.76</v>
      </c>
      <c r="AI21">
        <v>11.52</v>
      </c>
      <c r="AJ21">
        <v>8.16</v>
      </c>
      <c r="AK21">
        <v>50</v>
      </c>
      <c r="AL21">
        <v>119.35</v>
      </c>
      <c r="AM21">
        <v>0</v>
      </c>
      <c r="AN21">
        <v>0</v>
      </c>
      <c r="AO21">
        <v>100</v>
      </c>
      <c r="AP21">
        <v>0</v>
      </c>
      <c r="AQ21">
        <v>153.38</v>
      </c>
    </row>
    <row r="22" spans="1:43">
      <c r="A22" t="s">
        <v>249</v>
      </c>
      <c r="G22" t="s">
        <v>64</v>
      </c>
      <c r="H22" s="73">
        <v>0.38</v>
      </c>
      <c r="I22" s="46">
        <v>0</v>
      </c>
      <c r="J22" s="46">
        <v>0</v>
      </c>
      <c r="K22" s="46">
        <v>39.85</v>
      </c>
      <c r="L22" s="46">
        <v>5.76</v>
      </c>
      <c r="M22" s="74">
        <v>0</v>
      </c>
      <c r="N22" s="73">
        <v>272.73</v>
      </c>
      <c r="O22" s="46">
        <v>316.11</v>
      </c>
      <c r="P22" s="46">
        <v>0</v>
      </c>
      <c r="Q22" s="46">
        <v>0</v>
      </c>
      <c r="R22" s="46">
        <v>0</v>
      </c>
      <c r="S22" s="74">
        <v>0</v>
      </c>
      <c r="W22">
        <v>40</v>
      </c>
      <c r="X22">
        <v>0.38</v>
      </c>
      <c r="Y22">
        <v>0</v>
      </c>
      <c r="Z22">
        <v>0</v>
      </c>
      <c r="AA22">
        <v>0.96</v>
      </c>
      <c r="AB22">
        <v>75</v>
      </c>
      <c r="AC22">
        <v>0</v>
      </c>
      <c r="AD22">
        <v>51.11</v>
      </c>
      <c r="AE22">
        <v>4.8</v>
      </c>
      <c r="AF22">
        <v>0</v>
      </c>
      <c r="AG22">
        <v>14.41</v>
      </c>
      <c r="AH22">
        <v>5.76</v>
      </c>
      <c r="AI22">
        <v>11.52</v>
      </c>
      <c r="AJ22">
        <v>8.16</v>
      </c>
      <c r="AK22">
        <v>50</v>
      </c>
      <c r="AL22">
        <v>119.35</v>
      </c>
      <c r="AM22">
        <v>0</v>
      </c>
      <c r="AN22">
        <v>0</v>
      </c>
      <c r="AO22">
        <v>100</v>
      </c>
      <c r="AP22">
        <v>0</v>
      </c>
      <c r="AQ22">
        <v>153.38</v>
      </c>
    </row>
    <row r="23" spans="1:43">
      <c r="A23" t="s">
        <v>250</v>
      </c>
      <c r="G23" t="s">
        <v>65</v>
      </c>
      <c r="H23" s="73">
        <v>0.38</v>
      </c>
      <c r="I23" s="46">
        <v>0</v>
      </c>
      <c r="J23" s="46">
        <v>0</v>
      </c>
      <c r="K23" s="46">
        <v>39.85</v>
      </c>
      <c r="L23" s="46">
        <v>5.76</v>
      </c>
      <c r="M23" s="74">
        <v>0</v>
      </c>
      <c r="N23" s="73">
        <v>272.73</v>
      </c>
      <c r="O23" s="46">
        <v>276.11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0.38</v>
      </c>
      <c r="Y23">
        <v>0</v>
      </c>
      <c r="Z23">
        <v>0</v>
      </c>
      <c r="AA23">
        <v>0.96</v>
      </c>
      <c r="AB23">
        <v>75</v>
      </c>
      <c r="AC23">
        <v>0</v>
      </c>
      <c r="AD23">
        <v>51.11</v>
      </c>
      <c r="AE23">
        <v>4.8</v>
      </c>
      <c r="AF23">
        <v>0</v>
      </c>
      <c r="AG23">
        <v>14.41</v>
      </c>
      <c r="AH23">
        <v>5.76</v>
      </c>
      <c r="AI23">
        <v>11.52</v>
      </c>
      <c r="AJ23">
        <v>8.16</v>
      </c>
      <c r="AK23">
        <v>50</v>
      </c>
      <c r="AL23">
        <v>119.35</v>
      </c>
      <c r="AM23">
        <v>0</v>
      </c>
      <c r="AN23">
        <v>0</v>
      </c>
      <c r="AO23">
        <v>100</v>
      </c>
      <c r="AP23">
        <v>0</v>
      </c>
      <c r="AQ23">
        <v>153.38</v>
      </c>
    </row>
    <row r="24" spans="1:43">
      <c r="A24" t="s">
        <v>251</v>
      </c>
      <c r="G24" t="s">
        <v>66</v>
      </c>
      <c r="H24" s="73">
        <v>0.38</v>
      </c>
      <c r="I24" s="46">
        <v>0</v>
      </c>
      <c r="J24" s="46">
        <v>0</v>
      </c>
      <c r="K24" s="46">
        <v>39.85</v>
      </c>
      <c r="L24" s="46">
        <v>5.76</v>
      </c>
      <c r="M24" s="74">
        <v>0</v>
      </c>
      <c r="N24" s="73">
        <v>272.73</v>
      </c>
      <c r="O24" s="46">
        <v>276.11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0.38</v>
      </c>
      <c r="Y24">
        <v>0</v>
      </c>
      <c r="Z24">
        <v>0</v>
      </c>
      <c r="AA24">
        <v>0.96</v>
      </c>
      <c r="AB24">
        <v>75</v>
      </c>
      <c r="AC24">
        <v>0</v>
      </c>
      <c r="AD24">
        <v>51.11</v>
      </c>
      <c r="AE24">
        <v>4.8</v>
      </c>
      <c r="AF24">
        <v>0</v>
      </c>
      <c r="AG24">
        <v>14.41</v>
      </c>
      <c r="AH24">
        <v>5.76</v>
      </c>
      <c r="AI24">
        <v>11.52</v>
      </c>
      <c r="AJ24">
        <v>8.16</v>
      </c>
      <c r="AK24">
        <v>50</v>
      </c>
      <c r="AL24">
        <v>119.35</v>
      </c>
      <c r="AM24">
        <v>0</v>
      </c>
      <c r="AN24">
        <v>0</v>
      </c>
      <c r="AO24">
        <v>100</v>
      </c>
      <c r="AP24">
        <v>0</v>
      </c>
      <c r="AQ24">
        <v>153.38</v>
      </c>
    </row>
    <row r="25" spans="1:43">
      <c r="A25" t="s">
        <v>252</v>
      </c>
      <c r="G25" t="s">
        <v>67</v>
      </c>
      <c r="H25" s="73">
        <v>0.38</v>
      </c>
      <c r="I25" s="46">
        <v>0</v>
      </c>
      <c r="J25" s="46">
        <v>0</v>
      </c>
      <c r="K25" s="46">
        <v>39.85</v>
      </c>
      <c r="L25" s="46">
        <v>5.76</v>
      </c>
      <c r="M25" s="74">
        <v>0</v>
      </c>
      <c r="N25" s="73">
        <v>272.73</v>
      </c>
      <c r="O25" s="46">
        <v>276.11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0.38</v>
      </c>
      <c r="Y25">
        <v>0</v>
      </c>
      <c r="Z25">
        <v>0</v>
      </c>
      <c r="AA25">
        <v>0.96</v>
      </c>
      <c r="AB25">
        <v>75</v>
      </c>
      <c r="AC25">
        <v>0</v>
      </c>
      <c r="AD25">
        <v>51.11</v>
      </c>
      <c r="AE25">
        <v>4.8</v>
      </c>
      <c r="AF25">
        <v>0</v>
      </c>
      <c r="AG25">
        <v>14.41</v>
      </c>
      <c r="AH25">
        <v>5.76</v>
      </c>
      <c r="AI25">
        <v>11.52</v>
      </c>
      <c r="AJ25">
        <v>8.16</v>
      </c>
      <c r="AK25">
        <v>50</v>
      </c>
      <c r="AL25">
        <v>119.35</v>
      </c>
      <c r="AM25">
        <v>0</v>
      </c>
      <c r="AN25">
        <v>0</v>
      </c>
      <c r="AO25">
        <v>100</v>
      </c>
      <c r="AP25">
        <v>0</v>
      </c>
      <c r="AQ25">
        <v>153.38</v>
      </c>
    </row>
    <row r="26" spans="1:43">
      <c r="A26" t="s">
        <v>253</v>
      </c>
      <c r="G26" t="s">
        <v>68</v>
      </c>
      <c r="H26" s="73">
        <v>0.38</v>
      </c>
      <c r="I26" s="46">
        <v>0</v>
      </c>
      <c r="J26" s="46">
        <v>0</v>
      </c>
      <c r="K26" s="46">
        <v>39.85</v>
      </c>
      <c r="L26" s="46">
        <v>5.76</v>
      </c>
      <c r="M26" s="74">
        <v>0</v>
      </c>
      <c r="N26" s="73">
        <v>272.73</v>
      </c>
      <c r="O26" s="46">
        <v>276.11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0.38</v>
      </c>
      <c r="Y26">
        <v>0</v>
      </c>
      <c r="Z26">
        <v>0</v>
      </c>
      <c r="AA26">
        <v>0.96</v>
      </c>
      <c r="AB26">
        <v>75</v>
      </c>
      <c r="AC26">
        <v>0</v>
      </c>
      <c r="AD26">
        <v>51.11</v>
      </c>
      <c r="AE26">
        <v>4.8</v>
      </c>
      <c r="AF26">
        <v>0</v>
      </c>
      <c r="AG26">
        <v>14.41</v>
      </c>
      <c r="AH26">
        <v>5.76</v>
      </c>
      <c r="AI26">
        <v>11.52</v>
      </c>
      <c r="AJ26">
        <v>8.16</v>
      </c>
      <c r="AK26">
        <v>50</v>
      </c>
      <c r="AL26">
        <v>119.35</v>
      </c>
      <c r="AM26">
        <v>0</v>
      </c>
      <c r="AN26">
        <v>0</v>
      </c>
      <c r="AO26">
        <v>100</v>
      </c>
      <c r="AP26">
        <v>0</v>
      </c>
      <c r="AQ26">
        <v>153.38</v>
      </c>
    </row>
    <row r="27" spans="1:43">
      <c r="A27" t="s">
        <v>254</v>
      </c>
      <c r="G27" t="s">
        <v>69</v>
      </c>
      <c r="H27" s="73">
        <v>0.38</v>
      </c>
      <c r="I27" s="46">
        <v>0</v>
      </c>
      <c r="J27" s="46">
        <v>0</v>
      </c>
      <c r="K27" s="46">
        <v>39.85</v>
      </c>
      <c r="L27" s="46">
        <v>5.76</v>
      </c>
      <c r="M27" s="74">
        <v>0</v>
      </c>
      <c r="N27" s="73">
        <v>261.08999999999997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0.38</v>
      </c>
      <c r="Y27">
        <v>0</v>
      </c>
      <c r="Z27">
        <v>0</v>
      </c>
      <c r="AA27">
        <v>0.96</v>
      </c>
      <c r="AB27">
        <v>75</v>
      </c>
      <c r="AC27">
        <v>0</v>
      </c>
      <c r="AD27">
        <v>0</v>
      </c>
      <c r="AE27">
        <v>4.8</v>
      </c>
      <c r="AF27">
        <v>100</v>
      </c>
      <c r="AG27">
        <v>14.41</v>
      </c>
      <c r="AH27">
        <v>5.76</v>
      </c>
      <c r="AI27">
        <v>11.52</v>
      </c>
      <c r="AJ27">
        <v>8.16</v>
      </c>
      <c r="AK27">
        <v>50</v>
      </c>
      <c r="AL27">
        <v>0</v>
      </c>
      <c r="AM27">
        <v>0</v>
      </c>
      <c r="AN27">
        <v>0</v>
      </c>
      <c r="AO27">
        <v>100</v>
      </c>
      <c r="AP27">
        <v>0</v>
      </c>
      <c r="AQ27">
        <v>261.08999999999997</v>
      </c>
    </row>
    <row r="28" spans="1:43">
      <c r="A28" t="s">
        <v>255</v>
      </c>
      <c r="G28" t="s">
        <v>70</v>
      </c>
      <c r="H28" s="73">
        <v>0.38</v>
      </c>
      <c r="I28" s="46">
        <v>0</v>
      </c>
      <c r="J28" s="46">
        <v>0</v>
      </c>
      <c r="K28" s="46">
        <v>39.85</v>
      </c>
      <c r="L28" s="46">
        <v>5.76</v>
      </c>
      <c r="M28" s="74">
        <v>0</v>
      </c>
      <c r="N28" s="73">
        <v>261.08999999999997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0.38</v>
      </c>
      <c r="Y28">
        <v>0</v>
      </c>
      <c r="Z28">
        <v>0</v>
      </c>
      <c r="AA28">
        <v>0.96</v>
      </c>
      <c r="AB28">
        <v>75</v>
      </c>
      <c r="AC28">
        <v>0</v>
      </c>
      <c r="AD28">
        <v>0</v>
      </c>
      <c r="AE28">
        <v>4.8</v>
      </c>
      <c r="AF28">
        <v>100</v>
      </c>
      <c r="AG28">
        <v>14.41</v>
      </c>
      <c r="AH28">
        <v>5.76</v>
      </c>
      <c r="AI28">
        <v>11.52</v>
      </c>
      <c r="AJ28">
        <v>8.16</v>
      </c>
      <c r="AK28">
        <v>50</v>
      </c>
      <c r="AL28">
        <v>0</v>
      </c>
      <c r="AM28">
        <v>0</v>
      </c>
      <c r="AN28">
        <v>0</v>
      </c>
      <c r="AO28">
        <v>100</v>
      </c>
      <c r="AP28">
        <v>0</v>
      </c>
      <c r="AQ28">
        <v>261.08999999999997</v>
      </c>
    </row>
    <row r="29" spans="1:43">
      <c r="A29" t="s">
        <v>263</v>
      </c>
      <c r="G29" t="s">
        <v>71</v>
      </c>
      <c r="H29" s="73">
        <v>0.38</v>
      </c>
      <c r="I29" s="46">
        <v>0</v>
      </c>
      <c r="J29" s="46">
        <v>0</v>
      </c>
      <c r="K29" s="46">
        <v>39.85</v>
      </c>
      <c r="L29" s="46">
        <v>5.76</v>
      </c>
      <c r="M29" s="74">
        <v>0</v>
      </c>
      <c r="N29" s="73">
        <v>261.08999999999997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0.38</v>
      </c>
      <c r="Y29">
        <v>0</v>
      </c>
      <c r="Z29">
        <v>0</v>
      </c>
      <c r="AA29">
        <v>0.96</v>
      </c>
      <c r="AB29">
        <v>75</v>
      </c>
      <c r="AC29">
        <v>0</v>
      </c>
      <c r="AD29">
        <v>0</v>
      </c>
      <c r="AE29">
        <v>4.8</v>
      </c>
      <c r="AF29">
        <v>100</v>
      </c>
      <c r="AG29">
        <v>14.41</v>
      </c>
      <c r="AH29">
        <v>5.76</v>
      </c>
      <c r="AI29">
        <v>11.52</v>
      </c>
      <c r="AJ29">
        <v>8.16</v>
      </c>
      <c r="AK29">
        <v>50</v>
      </c>
      <c r="AL29">
        <v>0</v>
      </c>
      <c r="AM29">
        <v>0</v>
      </c>
      <c r="AN29">
        <v>0</v>
      </c>
      <c r="AO29">
        <v>100</v>
      </c>
      <c r="AP29">
        <v>0</v>
      </c>
      <c r="AQ29">
        <v>261.08999999999997</v>
      </c>
    </row>
    <row r="30" spans="1:43">
      <c r="A30" t="s">
        <v>264</v>
      </c>
      <c r="G30" t="s">
        <v>72</v>
      </c>
      <c r="H30" s="73">
        <v>0.38</v>
      </c>
      <c r="I30" s="46">
        <v>0</v>
      </c>
      <c r="J30" s="46">
        <v>0</v>
      </c>
      <c r="K30" s="46">
        <v>39.85</v>
      </c>
      <c r="L30" s="46">
        <v>5.76</v>
      </c>
      <c r="M30" s="74">
        <v>0</v>
      </c>
      <c r="N30" s="73">
        <v>261.08999999999997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0.38</v>
      </c>
      <c r="Y30">
        <v>0</v>
      </c>
      <c r="Z30">
        <v>0</v>
      </c>
      <c r="AA30">
        <v>0.96</v>
      </c>
      <c r="AB30">
        <v>75</v>
      </c>
      <c r="AC30">
        <v>0</v>
      </c>
      <c r="AD30">
        <v>0</v>
      </c>
      <c r="AE30">
        <v>4.8</v>
      </c>
      <c r="AF30">
        <v>100</v>
      </c>
      <c r="AG30">
        <v>14.41</v>
      </c>
      <c r="AH30">
        <v>5.76</v>
      </c>
      <c r="AI30">
        <v>11.52</v>
      </c>
      <c r="AJ30">
        <v>8.16</v>
      </c>
      <c r="AK30">
        <v>50</v>
      </c>
      <c r="AL30">
        <v>0</v>
      </c>
      <c r="AM30">
        <v>0</v>
      </c>
      <c r="AN30">
        <v>0</v>
      </c>
      <c r="AO30">
        <v>100</v>
      </c>
      <c r="AP30">
        <v>0</v>
      </c>
      <c r="AQ30">
        <v>261.08999999999997</v>
      </c>
    </row>
    <row r="31" spans="1:43">
      <c r="A31" t="s">
        <v>274</v>
      </c>
      <c r="G31" t="s">
        <v>73</v>
      </c>
      <c r="H31" s="73">
        <v>0.53</v>
      </c>
      <c r="I31" s="46">
        <v>0</v>
      </c>
      <c r="J31" s="46">
        <v>0</v>
      </c>
      <c r="K31" s="46">
        <v>39.85</v>
      </c>
      <c r="L31" s="46">
        <v>5.93</v>
      </c>
      <c r="M31" s="74">
        <v>0</v>
      </c>
      <c r="N31" s="73">
        <v>261.08999999999997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0.53</v>
      </c>
      <c r="Y31">
        <v>0.17</v>
      </c>
      <c r="Z31">
        <v>0</v>
      </c>
      <c r="AA31">
        <v>0.96</v>
      </c>
      <c r="AB31">
        <v>75</v>
      </c>
      <c r="AC31">
        <v>0</v>
      </c>
      <c r="AD31">
        <v>0</v>
      </c>
      <c r="AE31">
        <v>4.8</v>
      </c>
      <c r="AF31">
        <v>100</v>
      </c>
      <c r="AG31">
        <v>14.41</v>
      </c>
      <c r="AH31">
        <v>5.76</v>
      </c>
      <c r="AI31">
        <v>11.52</v>
      </c>
      <c r="AJ31">
        <v>8.16</v>
      </c>
      <c r="AK31">
        <v>50</v>
      </c>
      <c r="AL31">
        <v>0</v>
      </c>
      <c r="AM31">
        <v>0</v>
      </c>
      <c r="AN31">
        <v>0</v>
      </c>
      <c r="AO31">
        <v>100</v>
      </c>
      <c r="AP31">
        <v>0</v>
      </c>
      <c r="AQ31">
        <v>261.08999999999997</v>
      </c>
    </row>
    <row r="32" spans="1:43">
      <c r="A32" t="s">
        <v>275</v>
      </c>
      <c r="G32" t="s">
        <v>74</v>
      </c>
      <c r="H32" s="73">
        <v>0.53</v>
      </c>
      <c r="I32" s="46">
        <v>0</v>
      </c>
      <c r="J32" s="46">
        <v>0</v>
      </c>
      <c r="K32" s="46">
        <v>39.85</v>
      </c>
      <c r="L32" s="46">
        <v>6.1899999999999995</v>
      </c>
      <c r="M32" s="74">
        <v>0</v>
      </c>
      <c r="N32" s="73">
        <v>261.08999999999997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0.53</v>
      </c>
      <c r="Y32">
        <v>0.43</v>
      </c>
      <c r="Z32">
        <v>0</v>
      </c>
      <c r="AA32">
        <v>0.96</v>
      </c>
      <c r="AB32">
        <v>75</v>
      </c>
      <c r="AC32">
        <v>0</v>
      </c>
      <c r="AD32">
        <v>0</v>
      </c>
      <c r="AE32">
        <v>4.8</v>
      </c>
      <c r="AF32">
        <v>100</v>
      </c>
      <c r="AG32">
        <v>14.41</v>
      </c>
      <c r="AH32">
        <v>5.76</v>
      </c>
      <c r="AI32">
        <v>11.52</v>
      </c>
      <c r="AJ32">
        <v>8.16</v>
      </c>
      <c r="AK32">
        <v>50</v>
      </c>
      <c r="AL32">
        <v>0</v>
      </c>
      <c r="AM32">
        <v>0</v>
      </c>
      <c r="AN32">
        <v>0</v>
      </c>
      <c r="AO32">
        <v>100</v>
      </c>
      <c r="AP32">
        <v>0</v>
      </c>
      <c r="AQ32">
        <v>261.08999999999997</v>
      </c>
    </row>
    <row r="33" spans="1:43">
      <c r="A33" t="s">
        <v>276</v>
      </c>
      <c r="G33" t="s">
        <v>75</v>
      </c>
      <c r="H33" s="73">
        <v>0.53</v>
      </c>
      <c r="I33" s="46">
        <v>0</v>
      </c>
      <c r="J33" s="46">
        <v>0</v>
      </c>
      <c r="K33" s="46">
        <v>39.85</v>
      </c>
      <c r="L33" s="46">
        <v>6.3699999999999992</v>
      </c>
      <c r="M33" s="74">
        <v>0</v>
      </c>
      <c r="N33" s="73">
        <v>261.08999999999997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0.53</v>
      </c>
      <c r="Y33">
        <v>0.61</v>
      </c>
      <c r="Z33">
        <v>0</v>
      </c>
      <c r="AA33">
        <v>0.96</v>
      </c>
      <c r="AB33">
        <v>75</v>
      </c>
      <c r="AC33">
        <v>0</v>
      </c>
      <c r="AD33">
        <v>0</v>
      </c>
      <c r="AE33">
        <v>4.8</v>
      </c>
      <c r="AF33">
        <v>100</v>
      </c>
      <c r="AG33">
        <v>14.41</v>
      </c>
      <c r="AH33">
        <v>5.76</v>
      </c>
      <c r="AI33">
        <v>11.52</v>
      </c>
      <c r="AJ33">
        <v>8.16</v>
      </c>
      <c r="AK33">
        <v>50</v>
      </c>
      <c r="AL33">
        <v>0</v>
      </c>
      <c r="AM33">
        <v>0</v>
      </c>
      <c r="AN33">
        <v>0</v>
      </c>
      <c r="AO33">
        <v>100</v>
      </c>
      <c r="AP33">
        <v>0</v>
      </c>
      <c r="AQ33">
        <v>261.08999999999997</v>
      </c>
    </row>
    <row r="34" spans="1:43">
      <c r="A34" t="s">
        <v>277</v>
      </c>
      <c r="G34" t="s">
        <v>76</v>
      </c>
      <c r="H34" s="73">
        <v>0.53</v>
      </c>
      <c r="I34" s="46">
        <v>0</v>
      </c>
      <c r="J34" s="46">
        <v>0</v>
      </c>
      <c r="K34" s="46">
        <v>39.85</v>
      </c>
      <c r="L34" s="46">
        <v>6.83</v>
      </c>
      <c r="M34" s="74">
        <v>0</v>
      </c>
      <c r="N34" s="73">
        <v>261.08999999999997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0.53</v>
      </c>
      <c r="Y34">
        <v>1.07</v>
      </c>
      <c r="Z34">
        <v>0</v>
      </c>
      <c r="AA34">
        <v>0.96</v>
      </c>
      <c r="AB34">
        <v>75</v>
      </c>
      <c r="AC34">
        <v>0</v>
      </c>
      <c r="AD34">
        <v>0</v>
      </c>
      <c r="AE34">
        <v>4.8</v>
      </c>
      <c r="AF34">
        <v>100</v>
      </c>
      <c r="AG34">
        <v>14.41</v>
      </c>
      <c r="AH34">
        <v>5.76</v>
      </c>
      <c r="AI34">
        <v>11.52</v>
      </c>
      <c r="AJ34">
        <v>8.16</v>
      </c>
      <c r="AK34">
        <v>50</v>
      </c>
      <c r="AL34">
        <v>0</v>
      </c>
      <c r="AM34">
        <v>0</v>
      </c>
      <c r="AN34">
        <v>0</v>
      </c>
      <c r="AO34">
        <v>100</v>
      </c>
      <c r="AP34">
        <v>0</v>
      </c>
      <c r="AQ34">
        <v>261.08999999999997</v>
      </c>
    </row>
    <row r="35" spans="1:43">
      <c r="A35" t="s">
        <v>279</v>
      </c>
      <c r="G35" t="s">
        <v>77</v>
      </c>
      <c r="H35" s="73">
        <v>0.77</v>
      </c>
      <c r="I35" s="46">
        <v>0</v>
      </c>
      <c r="J35" s="46">
        <v>0</v>
      </c>
      <c r="K35" s="46">
        <v>39.85</v>
      </c>
      <c r="L35" s="46">
        <v>7.59</v>
      </c>
      <c r="M35" s="74">
        <v>0</v>
      </c>
      <c r="N35" s="73">
        <v>261.08999999999997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0.77</v>
      </c>
      <c r="Y35">
        <v>1.83</v>
      </c>
      <c r="Z35">
        <v>0</v>
      </c>
      <c r="AA35">
        <v>0.96</v>
      </c>
      <c r="AB35">
        <v>75</v>
      </c>
      <c r="AC35">
        <v>0</v>
      </c>
      <c r="AD35">
        <v>0</v>
      </c>
      <c r="AE35">
        <v>4.8</v>
      </c>
      <c r="AF35">
        <v>50</v>
      </c>
      <c r="AG35">
        <v>14.41</v>
      </c>
      <c r="AH35">
        <v>5.76</v>
      </c>
      <c r="AI35">
        <v>11.52</v>
      </c>
      <c r="AJ35">
        <v>8.16</v>
      </c>
      <c r="AK35">
        <v>50</v>
      </c>
      <c r="AL35">
        <v>0</v>
      </c>
      <c r="AM35">
        <v>0</v>
      </c>
      <c r="AN35">
        <v>0</v>
      </c>
      <c r="AO35">
        <v>100</v>
      </c>
      <c r="AP35">
        <v>0</v>
      </c>
      <c r="AQ35">
        <v>261.08999999999997</v>
      </c>
    </row>
    <row r="36" spans="1:43">
      <c r="A36" t="s">
        <v>309</v>
      </c>
      <c r="G36" t="s">
        <v>78</v>
      </c>
      <c r="H36" s="73">
        <v>0.77</v>
      </c>
      <c r="I36" s="46">
        <v>0</v>
      </c>
      <c r="J36" s="46">
        <v>0</v>
      </c>
      <c r="K36" s="46">
        <v>39.85</v>
      </c>
      <c r="L36" s="46">
        <v>7.4399999999999995</v>
      </c>
      <c r="M36" s="74">
        <v>0</v>
      </c>
      <c r="N36" s="73">
        <v>261.08999999999997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0.77</v>
      </c>
      <c r="Y36">
        <v>1.68</v>
      </c>
      <c r="Z36">
        <v>0</v>
      </c>
      <c r="AA36">
        <v>0.96</v>
      </c>
      <c r="AB36">
        <v>75</v>
      </c>
      <c r="AC36">
        <v>0</v>
      </c>
      <c r="AD36">
        <v>0</v>
      </c>
      <c r="AE36">
        <v>4.8</v>
      </c>
      <c r="AF36">
        <v>50</v>
      </c>
      <c r="AG36">
        <v>14.41</v>
      </c>
      <c r="AH36">
        <v>5.76</v>
      </c>
      <c r="AI36">
        <v>11.52</v>
      </c>
      <c r="AJ36">
        <v>8.16</v>
      </c>
      <c r="AK36">
        <v>50</v>
      </c>
      <c r="AL36">
        <v>0</v>
      </c>
      <c r="AM36">
        <v>0</v>
      </c>
      <c r="AN36">
        <v>0</v>
      </c>
      <c r="AO36">
        <v>100</v>
      </c>
      <c r="AP36">
        <v>0</v>
      </c>
      <c r="AQ36">
        <v>261.08999999999997</v>
      </c>
    </row>
    <row r="37" spans="1:43">
      <c r="A37" t="s">
        <v>310</v>
      </c>
      <c r="G37" t="s">
        <v>79</v>
      </c>
      <c r="H37" s="73">
        <v>0.77</v>
      </c>
      <c r="I37" s="46">
        <v>0</v>
      </c>
      <c r="J37" s="46">
        <v>0</v>
      </c>
      <c r="K37" s="46">
        <v>39.85</v>
      </c>
      <c r="L37" s="46">
        <v>7.38</v>
      </c>
      <c r="M37" s="74">
        <v>0</v>
      </c>
      <c r="N37" s="73">
        <v>261.08999999999997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0.77</v>
      </c>
      <c r="Y37">
        <v>1.62</v>
      </c>
      <c r="Z37">
        <v>0</v>
      </c>
      <c r="AA37">
        <v>0.96</v>
      </c>
      <c r="AB37">
        <v>75</v>
      </c>
      <c r="AC37">
        <v>0</v>
      </c>
      <c r="AD37">
        <v>0</v>
      </c>
      <c r="AE37">
        <v>4.8</v>
      </c>
      <c r="AF37">
        <v>50</v>
      </c>
      <c r="AG37">
        <v>14.41</v>
      </c>
      <c r="AH37">
        <v>5.76</v>
      </c>
      <c r="AI37">
        <v>11.52</v>
      </c>
      <c r="AJ37">
        <v>8.16</v>
      </c>
      <c r="AK37">
        <v>50</v>
      </c>
      <c r="AL37">
        <v>0</v>
      </c>
      <c r="AM37">
        <v>0</v>
      </c>
      <c r="AN37">
        <v>0</v>
      </c>
      <c r="AO37">
        <v>100</v>
      </c>
      <c r="AP37">
        <v>0</v>
      </c>
      <c r="AQ37">
        <v>261.08999999999997</v>
      </c>
    </row>
    <row r="38" spans="1:43">
      <c r="A38" t="s">
        <v>311</v>
      </c>
      <c r="G38" t="s">
        <v>80</v>
      </c>
      <c r="H38" s="73">
        <v>0.77</v>
      </c>
      <c r="I38" s="46">
        <v>0</v>
      </c>
      <c r="J38" s="46">
        <v>0</v>
      </c>
      <c r="K38" s="46">
        <v>39.85</v>
      </c>
      <c r="L38" s="46">
        <v>7.4399999999999995</v>
      </c>
      <c r="M38" s="74">
        <v>0</v>
      </c>
      <c r="N38" s="73">
        <v>261.08999999999997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0.77</v>
      </c>
      <c r="Y38">
        <v>1.68</v>
      </c>
      <c r="Z38">
        <v>0</v>
      </c>
      <c r="AA38">
        <v>0.96</v>
      </c>
      <c r="AB38">
        <v>75</v>
      </c>
      <c r="AC38">
        <v>0</v>
      </c>
      <c r="AD38">
        <v>0</v>
      </c>
      <c r="AE38">
        <v>4.8</v>
      </c>
      <c r="AF38">
        <v>50</v>
      </c>
      <c r="AG38">
        <v>14.41</v>
      </c>
      <c r="AH38">
        <v>5.76</v>
      </c>
      <c r="AI38">
        <v>11.52</v>
      </c>
      <c r="AJ38">
        <v>8.16</v>
      </c>
      <c r="AK38">
        <v>50</v>
      </c>
      <c r="AL38">
        <v>0</v>
      </c>
      <c r="AM38">
        <v>0</v>
      </c>
      <c r="AN38">
        <v>0</v>
      </c>
      <c r="AO38">
        <v>100</v>
      </c>
      <c r="AP38">
        <v>0</v>
      </c>
      <c r="AQ38">
        <v>261.08999999999997</v>
      </c>
    </row>
    <row r="39" spans="1:43">
      <c r="A39" t="s">
        <v>312</v>
      </c>
      <c r="G39" t="s">
        <v>81</v>
      </c>
      <c r="H39" s="73">
        <v>0.77</v>
      </c>
      <c r="I39" s="46">
        <v>0</v>
      </c>
      <c r="J39" s="46">
        <v>0</v>
      </c>
      <c r="K39" s="46">
        <v>39.85</v>
      </c>
      <c r="L39" s="46">
        <v>8.0599999999999987</v>
      </c>
      <c r="M39" s="74">
        <v>0</v>
      </c>
      <c r="N39" s="73">
        <v>261.08999999999997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0.77</v>
      </c>
      <c r="Y39">
        <v>2.2999999999999998</v>
      </c>
      <c r="Z39">
        <v>0</v>
      </c>
      <c r="AA39">
        <v>0.96</v>
      </c>
      <c r="AB39">
        <v>75</v>
      </c>
      <c r="AC39">
        <v>0</v>
      </c>
      <c r="AD39">
        <v>0</v>
      </c>
      <c r="AE39">
        <v>4.8</v>
      </c>
      <c r="AF39">
        <v>50</v>
      </c>
      <c r="AG39">
        <v>14.41</v>
      </c>
      <c r="AH39">
        <v>5.76</v>
      </c>
      <c r="AI39">
        <v>11.52</v>
      </c>
      <c r="AJ39">
        <v>8.16</v>
      </c>
      <c r="AK39">
        <v>50</v>
      </c>
      <c r="AL39">
        <v>0</v>
      </c>
      <c r="AM39">
        <v>0</v>
      </c>
      <c r="AN39">
        <v>0</v>
      </c>
      <c r="AO39">
        <v>100</v>
      </c>
      <c r="AP39">
        <v>0</v>
      </c>
      <c r="AQ39">
        <v>261.08999999999997</v>
      </c>
    </row>
    <row r="40" spans="1:43">
      <c r="A40" t="s">
        <v>329</v>
      </c>
      <c r="G40" t="s">
        <v>82</v>
      </c>
      <c r="H40" s="73">
        <v>0.77</v>
      </c>
      <c r="I40" s="46">
        <v>0</v>
      </c>
      <c r="J40" s="46">
        <v>0</v>
      </c>
      <c r="K40" s="46">
        <v>39.85</v>
      </c>
      <c r="L40" s="46">
        <v>8.9400000000000013</v>
      </c>
      <c r="M40" s="74">
        <v>0</v>
      </c>
      <c r="N40" s="73">
        <v>261.08999999999997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0.77</v>
      </c>
      <c r="Y40">
        <v>3.18</v>
      </c>
      <c r="Z40">
        <v>0</v>
      </c>
      <c r="AA40">
        <v>0.96</v>
      </c>
      <c r="AB40">
        <v>75</v>
      </c>
      <c r="AC40">
        <v>0</v>
      </c>
      <c r="AD40">
        <v>0</v>
      </c>
      <c r="AE40">
        <v>4.8</v>
      </c>
      <c r="AF40">
        <v>50</v>
      </c>
      <c r="AG40">
        <v>14.41</v>
      </c>
      <c r="AH40">
        <v>5.76</v>
      </c>
      <c r="AI40">
        <v>11.52</v>
      </c>
      <c r="AJ40">
        <v>8.16</v>
      </c>
      <c r="AK40">
        <v>50</v>
      </c>
      <c r="AL40">
        <v>0</v>
      </c>
      <c r="AM40">
        <v>0</v>
      </c>
      <c r="AN40">
        <v>0</v>
      </c>
      <c r="AO40">
        <v>100</v>
      </c>
      <c r="AP40">
        <v>0</v>
      </c>
      <c r="AQ40">
        <v>261.08999999999997</v>
      </c>
    </row>
    <row r="41" spans="1:43">
      <c r="A41" t="s">
        <v>330</v>
      </c>
      <c r="G41" t="s">
        <v>83</v>
      </c>
      <c r="H41" s="73">
        <v>0.77</v>
      </c>
      <c r="I41" s="46">
        <v>0</v>
      </c>
      <c r="J41" s="46">
        <v>0</v>
      </c>
      <c r="K41" s="46">
        <v>39.85</v>
      </c>
      <c r="L41" s="46">
        <v>9.84</v>
      </c>
      <c r="M41" s="74">
        <v>0</v>
      </c>
      <c r="N41" s="73">
        <v>261.08999999999997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0.77</v>
      </c>
      <c r="Y41">
        <v>4.08</v>
      </c>
      <c r="Z41">
        <v>0</v>
      </c>
      <c r="AA41">
        <v>0.96</v>
      </c>
      <c r="AB41">
        <v>75</v>
      </c>
      <c r="AC41">
        <v>0</v>
      </c>
      <c r="AD41">
        <v>0</v>
      </c>
      <c r="AE41">
        <v>4.8</v>
      </c>
      <c r="AF41">
        <v>50</v>
      </c>
      <c r="AG41">
        <v>14.41</v>
      </c>
      <c r="AH41">
        <v>5.76</v>
      </c>
      <c r="AI41">
        <v>11.52</v>
      </c>
      <c r="AJ41">
        <v>8.16</v>
      </c>
      <c r="AK41">
        <v>50</v>
      </c>
      <c r="AL41">
        <v>0</v>
      </c>
      <c r="AM41">
        <v>0</v>
      </c>
      <c r="AN41">
        <v>0</v>
      </c>
      <c r="AO41">
        <v>100</v>
      </c>
      <c r="AP41">
        <v>0</v>
      </c>
      <c r="AQ41">
        <v>261.08999999999997</v>
      </c>
    </row>
    <row r="42" spans="1:43">
      <c r="A42" t="s">
        <v>331</v>
      </c>
      <c r="G42" t="s">
        <v>84</v>
      </c>
      <c r="H42" s="73">
        <v>0.77</v>
      </c>
      <c r="I42" s="46">
        <v>0</v>
      </c>
      <c r="J42" s="46">
        <v>0</v>
      </c>
      <c r="K42" s="46">
        <v>39.85</v>
      </c>
      <c r="L42" s="46">
        <v>9.99</v>
      </c>
      <c r="M42" s="74">
        <v>0</v>
      </c>
      <c r="N42" s="73">
        <v>261.08999999999997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0.77</v>
      </c>
      <c r="Y42">
        <v>4.2300000000000004</v>
      </c>
      <c r="Z42">
        <v>0</v>
      </c>
      <c r="AA42">
        <v>0.96</v>
      </c>
      <c r="AB42">
        <v>75</v>
      </c>
      <c r="AC42">
        <v>0</v>
      </c>
      <c r="AD42">
        <v>0</v>
      </c>
      <c r="AE42">
        <v>4.8</v>
      </c>
      <c r="AF42">
        <v>50</v>
      </c>
      <c r="AG42">
        <v>14.41</v>
      </c>
      <c r="AH42">
        <v>5.76</v>
      </c>
      <c r="AI42">
        <v>11.52</v>
      </c>
      <c r="AJ42">
        <v>8.16</v>
      </c>
      <c r="AK42">
        <v>50</v>
      </c>
      <c r="AL42">
        <v>0</v>
      </c>
      <c r="AM42">
        <v>0</v>
      </c>
      <c r="AN42">
        <v>0</v>
      </c>
      <c r="AO42">
        <v>100</v>
      </c>
      <c r="AP42">
        <v>0</v>
      </c>
      <c r="AQ42">
        <v>261.08999999999997</v>
      </c>
    </row>
    <row r="43" spans="1:43">
      <c r="A43" t="s">
        <v>337</v>
      </c>
      <c r="G43" t="s">
        <v>85</v>
      </c>
      <c r="H43" s="73">
        <v>0.77</v>
      </c>
      <c r="I43" s="46">
        <v>0</v>
      </c>
      <c r="J43" s="46">
        <v>0</v>
      </c>
      <c r="K43" s="46">
        <v>92.67</v>
      </c>
      <c r="L43" s="46">
        <v>10.83</v>
      </c>
      <c r="M43" s="74">
        <v>0</v>
      </c>
      <c r="N43" s="73">
        <v>261.08999999999997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0.77</v>
      </c>
      <c r="Y43">
        <v>5.07</v>
      </c>
      <c r="Z43">
        <v>0</v>
      </c>
      <c r="AA43">
        <v>0.96</v>
      </c>
      <c r="AB43">
        <v>75</v>
      </c>
      <c r="AC43">
        <v>0</v>
      </c>
      <c r="AD43">
        <v>0</v>
      </c>
      <c r="AE43">
        <v>4.8</v>
      </c>
      <c r="AF43">
        <v>50</v>
      </c>
      <c r="AG43">
        <v>14.41</v>
      </c>
      <c r="AH43">
        <v>5.76</v>
      </c>
      <c r="AI43">
        <v>11.52</v>
      </c>
      <c r="AJ43">
        <v>8.16</v>
      </c>
      <c r="AK43">
        <v>50</v>
      </c>
      <c r="AL43">
        <v>0</v>
      </c>
      <c r="AM43">
        <v>0</v>
      </c>
      <c r="AN43">
        <v>24.01</v>
      </c>
      <c r="AO43">
        <v>100</v>
      </c>
      <c r="AP43">
        <v>28.81</v>
      </c>
      <c r="AQ43">
        <v>261.08999999999997</v>
      </c>
    </row>
    <row r="44" spans="1:43">
      <c r="A44" t="s">
        <v>339</v>
      </c>
      <c r="G44" t="s">
        <v>86</v>
      </c>
      <c r="H44" s="73">
        <v>0.77</v>
      </c>
      <c r="I44" s="46">
        <v>0</v>
      </c>
      <c r="J44" s="46">
        <v>0</v>
      </c>
      <c r="K44" s="46">
        <v>92.67</v>
      </c>
      <c r="L44" s="46">
        <v>10.64</v>
      </c>
      <c r="M44" s="74">
        <v>0</v>
      </c>
      <c r="N44" s="73">
        <v>261.08999999999997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0.77</v>
      </c>
      <c r="Y44">
        <v>4.88</v>
      </c>
      <c r="Z44">
        <v>0</v>
      </c>
      <c r="AA44">
        <v>0.96</v>
      </c>
      <c r="AB44">
        <v>75</v>
      </c>
      <c r="AC44">
        <v>0</v>
      </c>
      <c r="AD44">
        <v>0</v>
      </c>
      <c r="AE44">
        <v>4.8</v>
      </c>
      <c r="AF44">
        <v>50</v>
      </c>
      <c r="AG44">
        <v>14.41</v>
      </c>
      <c r="AH44">
        <v>5.76</v>
      </c>
      <c r="AI44">
        <v>11.52</v>
      </c>
      <c r="AJ44">
        <v>8.16</v>
      </c>
      <c r="AK44">
        <v>50</v>
      </c>
      <c r="AL44">
        <v>0</v>
      </c>
      <c r="AM44">
        <v>0</v>
      </c>
      <c r="AN44">
        <v>24.01</v>
      </c>
      <c r="AO44">
        <v>100</v>
      </c>
      <c r="AP44">
        <v>28.81</v>
      </c>
      <c r="AQ44">
        <v>261.08999999999997</v>
      </c>
    </row>
    <row r="45" spans="1:43">
      <c r="A45" t="s">
        <v>358</v>
      </c>
      <c r="G45" t="s">
        <v>87</v>
      </c>
      <c r="H45" s="73">
        <v>0.77</v>
      </c>
      <c r="I45" s="46">
        <v>0</v>
      </c>
      <c r="J45" s="46">
        <v>0</v>
      </c>
      <c r="K45" s="46">
        <v>92.67</v>
      </c>
      <c r="L45" s="46">
        <v>11.28</v>
      </c>
      <c r="M45" s="74">
        <v>0</v>
      </c>
      <c r="N45" s="73">
        <v>261.08999999999997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0.77</v>
      </c>
      <c r="Y45">
        <v>5.52</v>
      </c>
      <c r="Z45">
        <v>0</v>
      </c>
      <c r="AA45">
        <v>0.96</v>
      </c>
      <c r="AB45">
        <v>75</v>
      </c>
      <c r="AC45">
        <v>0</v>
      </c>
      <c r="AD45">
        <v>0</v>
      </c>
      <c r="AE45">
        <v>4.8</v>
      </c>
      <c r="AF45">
        <v>50</v>
      </c>
      <c r="AG45">
        <v>14.41</v>
      </c>
      <c r="AH45">
        <v>5.76</v>
      </c>
      <c r="AI45">
        <v>11.52</v>
      </c>
      <c r="AJ45">
        <v>8.16</v>
      </c>
      <c r="AK45">
        <v>50</v>
      </c>
      <c r="AL45">
        <v>0</v>
      </c>
      <c r="AM45">
        <v>0</v>
      </c>
      <c r="AN45">
        <v>24.01</v>
      </c>
      <c r="AO45">
        <v>100</v>
      </c>
      <c r="AP45">
        <v>28.81</v>
      </c>
      <c r="AQ45">
        <v>261.08999999999997</v>
      </c>
    </row>
    <row r="46" spans="1:43">
      <c r="A46" t="s">
        <v>359</v>
      </c>
      <c r="G46" t="s">
        <v>88</v>
      </c>
      <c r="H46" s="73">
        <v>0.77</v>
      </c>
      <c r="I46" s="46">
        <v>0</v>
      </c>
      <c r="J46" s="46">
        <v>0</v>
      </c>
      <c r="K46" s="46">
        <v>92.67</v>
      </c>
      <c r="L46" s="46">
        <v>11.58</v>
      </c>
      <c r="M46" s="74">
        <v>0</v>
      </c>
      <c r="N46" s="73">
        <v>261.08999999999997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0.77</v>
      </c>
      <c r="Y46">
        <v>5.82</v>
      </c>
      <c r="Z46">
        <v>0</v>
      </c>
      <c r="AA46">
        <v>0.96</v>
      </c>
      <c r="AB46">
        <v>75</v>
      </c>
      <c r="AC46">
        <v>0</v>
      </c>
      <c r="AD46">
        <v>0</v>
      </c>
      <c r="AE46">
        <v>4.8</v>
      </c>
      <c r="AF46">
        <v>50</v>
      </c>
      <c r="AG46">
        <v>14.41</v>
      </c>
      <c r="AH46">
        <v>5.76</v>
      </c>
      <c r="AI46">
        <v>11.52</v>
      </c>
      <c r="AJ46">
        <v>8.16</v>
      </c>
      <c r="AK46">
        <v>50</v>
      </c>
      <c r="AL46">
        <v>0</v>
      </c>
      <c r="AM46">
        <v>0</v>
      </c>
      <c r="AN46">
        <v>24.01</v>
      </c>
      <c r="AO46">
        <v>100</v>
      </c>
      <c r="AP46">
        <v>28.81</v>
      </c>
      <c r="AQ46">
        <v>261.08999999999997</v>
      </c>
    </row>
    <row r="47" spans="1:43">
      <c r="A47" t="s">
        <v>360</v>
      </c>
      <c r="G47" t="s">
        <v>89</v>
      </c>
      <c r="H47" s="73">
        <v>0.77</v>
      </c>
      <c r="I47" s="46">
        <v>0</v>
      </c>
      <c r="J47" s="46">
        <v>0</v>
      </c>
      <c r="K47" s="46">
        <v>92.67</v>
      </c>
      <c r="L47" s="46">
        <v>11.879999999999999</v>
      </c>
      <c r="M47" s="74">
        <v>0</v>
      </c>
      <c r="N47" s="73">
        <v>261.08999999999997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0.77</v>
      </c>
      <c r="Y47">
        <v>6.12</v>
      </c>
      <c r="Z47">
        <v>0</v>
      </c>
      <c r="AA47">
        <v>0.96</v>
      </c>
      <c r="AB47">
        <v>75</v>
      </c>
      <c r="AC47">
        <v>0</v>
      </c>
      <c r="AD47">
        <v>0</v>
      </c>
      <c r="AE47">
        <v>4.8</v>
      </c>
      <c r="AF47">
        <v>100</v>
      </c>
      <c r="AG47">
        <v>14.41</v>
      </c>
      <c r="AH47">
        <v>5.76</v>
      </c>
      <c r="AI47">
        <v>11.52</v>
      </c>
      <c r="AJ47">
        <v>8.16</v>
      </c>
      <c r="AK47">
        <v>50</v>
      </c>
      <c r="AL47">
        <v>0</v>
      </c>
      <c r="AM47">
        <v>0</v>
      </c>
      <c r="AN47">
        <v>24.01</v>
      </c>
      <c r="AO47">
        <v>100</v>
      </c>
      <c r="AP47">
        <v>28.81</v>
      </c>
      <c r="AQ47">
        <v>261.08999999999997</v>
      </c>
    </row>
    <row r="48" spans="1:43">
      <c r="A48" t="s">
        <v>364</v>
      </c>
      <c r="G48" t="s">
        <v>90</v>
      </c>
      <c r="H48" s="73">
        <v>0.77</v>
      </c>
      <c r="I48" s="46">
        <v>0</v>
      </c>
      <c r="J48" s="46">
        <v>0</v>
      </c>
      <c r="K48" s="46">
        <v>92.67</v>
      </c>
      <c r="L48" s="46">
        <v>12.04</v>
      </c>
      <c r="M48" s="74">
        <v>0</v>
      </c>
      <c r="N48" s="73">
        <v>261.08999999999997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0.77</v>
      </c>
      <c r="Y48">
        <v>6.28</v>
      </c>
      <c r="Z48">
        <v>0</v>
      </c>
      <c r="AA48">
        <v>0.96</v>
      </c>
      <c r="AB48">
        <v>75</v>
      </c>
      <c r="AC48">
        <v>0</v>
      </c>
      <c r="AD48">
        <v>0</v>
      </c>
      <c r="AE48">
        <v>4.8</v>
      </c>
      <c r="AF48">
        <v>100</v>
      </c>
      <c r="AG48">
        <v>14.41</v>
      </c>
      <c r="AH48">
        <v>5.76</v>
      </c>
      <c r="AI48">
        <v>11.52</v>
      </c>
      <c r="AJ48">
        <v>8.16</v>
      </c>
      <c r="AK48">
        <v>50</v>
      </c>
      <c r="AL48">
        <v>0</v>
      </c>
      <c r="AM48">
        <v>0</v>
      </c>
      <c r="AN48">
        <v>24.01</v>
      </c>
      <c r="AO48">
        <v>100</v>
      </c>
      <c r="AP48">
        <v>28.81</v>
      </c>
      <c r="AQ48">
        <v>261.08999999999997</v>
      </c>
    </row>
    <row r="49" spans="1:43">
      <c r="A49" t="s">
        <v>365</v>
      </c>
      <c r="G49" t="s">
        <v>91</v>
      </c>
      <c r="H49" s="73">
        <v>0.77</v>
      </c>
      <c r="I49" s="46">
        <v>0</v>
      </c>
      <c r="J49" s="46">
        <v>0</v>
      </c>
      <c r="K49" s="46">
        <v>92.67</v>
      </c>
      <c r="L49" s="46">
        <v>12.19</v>
      </c>
      <c r="M49" s="74">
        <v>0</v>
      </c>
      <c r="N49" s="73">
        <v>261.08999999999997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0.77</v>
      </c>
      <c r="Y49">
        <v>6.43</v>
      </c>
      <c r="Z49">
        <v>0</v>
      </c>
      <c r="AA49">
        <v>0.96</v>
      </c>
      <c r="AB49">
        <v>75</v>
      </c>
      <c r="AC49">
        <v>0</v>
      </c>
      <c r="AD49">
        <v>0</v>
      </c>
      <c r="AE49">
        <v>4.8</v>
      </c>
      <c r="AF49">
        <v>100</v>
      </c>
      <c r="AG49">
        <v>14.41</v>
      </c>
      <c r="AH49">
        <v>5.76</v>
      </c>
      <c r="AI49">
        <v>11.52</v>
      </c>
      <c r="AJ49">
        <v>8.16</v>
      </c>
      <c r="AK49">
        <v>50</v>
      </c>
      <c r="AL49">
        <v>0</v>
      </c>
      <c r="AM49">
        <v>0</v>
      </c>
      <c r="AN49">
        <v>24.01</v>
      </c>
      <c r="AO49">
        <v>100</v>
      </c>
      <c r="AP49">
        <v>28.81</v>
      </c>
      <c r="AQ49">
        <v>261.08999999999997</v>
      </c>
    </row>
    <row r="50" spans="1:43">
      <c r="A50" t="s">
        <v>366</v>
      </c>
      <c r="G50" t="s">
        <v>92</v>
      </c>
      <c r="H50" s="73">
        <v>0.77</v>
      </c>
      <c r="I50" s="46">
        <v>0</v>
      </c>
      <c r="J50" s="46">
        <v>0</v>
      </c>
      <c r="K50" s="46">
        <v>92.67</v>
      </c>
      <c r="L50" s="46">
        <v>12.29</v>
      </c>
      <c r="M50" s="74">
        <v>0</v>
      </c>
      <c r="N50" s="73">
        <v>261.08999999999997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0.77</v>
      </c>
      <c r="Y50">
        <v>6.53</v>
      </c>
      <c r="Z50">
        <v>0</v>
      </c>
      <c r="AA50">
        <v>0.96</v>
      </c>
      <c r="AB50">
        <v>75</v>
      </c>
      <c r="AC50">
        <v>0</v>
      </c>
      <c r="AD50">
        <v>0</v>
      </c>
      <c r="AE50">
        <v>4.8</v>
      </c>
      <c r="AF50">
        <v>100</v>
      </c>
      <c r="AG50">
        <v>14.41</v>
      </c>
      <c r="AH50">
        <v>5.76</v>
      </c>
      <c r="AI50">
        <v>11.52</v>
      </c>
      <c r="AJ50">
        <v>8.16</v>
      </c>
      <c r="AK50">
        <v>50</v>
      </c>
      <c r="AL50">
        <v>0</v>
      </c>
      <c r="AM50">
        <v>0</v>
      </c>
      <c r="AN50">
        <v>24.01</v>
      </c>
      <c r="AO50">
        <v>100</v>
      </c>
      <c r="AP50">
        <v>28.81</v>
      </c>
      <c r="AQ50">
        <v>261.08999999999997</v>
      </c>
    </row>
    <row r="51" spans="1:43">
      <c r="A51" t="s">
        <v>367</v>
      </c>
      <c r="G51" t="s">
        <v>93</v>
      </c>
      <c r="H51" s="73">
        <v>0.77</v>
      </c>
      <c r="I51" s="46">
        <v>0</v>
      </c>
      <c r="J51" s="46">
        <v>0</v>
      </c>
      <c r="K51" s="46">
        <v>92.67</v>
      </c>
      <c r="L51" s="46">
        <v>12.25</v>
      </c>
      <c r="M51" s="74">
        <v>0</v>
      </c>
      <c r="N51" s="73">
        <v>261.08999999999997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0.77</v>
      </c>
      <c r="Y51">
        <v>6.49</v>
      </c>
      <c r="Z51">
        <v>0</v>
      </c>
      <c r="AA51">
        <v>0.96</v>
      </c>
      <c r="AB51">
        <v>75</v>
      </c>
      <c r="AC51">
        <v>0</v>
      </c>
      <c r="AD51">
        <v>0</v>
      </c>
      <c r="AE51">
        <v>4.8</v>
      </c>
      <c r="AF51">
        <v>100</v>
      </c>
      <c r="AG51">
        <v>14.41</v>
      </c>
      <c r="AH51">
        <v>5.76</v>
      </c>
      <c r="AI51">
        <v>11.52</v>
      </c>
      <c r="AJ51">
        <v>8.16</v>
      </c>
      <c r="AK51">
        <v>50</v>
      </c>
      <c r="AL51">
        <v>0</v>
      </c>
      <c r="AM51">
        <v>0</v>
      </c>
      <c r="AN51">
        <v>24.01</v>
      </c>
      <c r="AO51">
        <v>100</v>
      </c>
      <c r="AP51">
        <v>28.81</v>
      </c>
      <c r="AQ51">
        <v>261.08999999999997</v>
      </c>
    </row>
    <row r="52" spans="1:43">
      <c r="A52" t="s">
        <v>368</v>
      </c>
      <c r="G52" t="s">
        <v>94</v>
      </c>
      <c r="H52" s="73">
        <v>0.77</v>
      </c>
      <c r="I52" s="46">
        <v>0</v>
      </c>
      <c r="J52" s="46">
        <v>0</v>
      </c>
      <c r="K52" s="46">
        <v>92.67</v>
      </c>
      <c r="L52" s="46">
        <v>12.29</v>
      </c>
      <c r="M52" s="74">
        <v>0</v>
      </c>
      <c r="N52" s="73">
        <v>261.08999999999997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0.77</v>
      </c>
      <c r="Y52">
        <v>6.53</v>
      </c>
      <c r="Z52">
        <v>0</v>
      </c>
      <c r="AA52">
        <v>0.96</v>
      </c>
      <c r="AB52">
        <v>75</v>
      </c>
      <c r="AC52">
        <v>0</v>
      </c>
      <c r="AD52">
        <v>0</v>
      </c>
      <c r="AE52">
        <v>4.8</v>
      </c>
      <c r="AF52">
        <v>100</v>
      </c>
      <c r="AG52">
        <v>14.41</v>
      </c>
      <c r="AH52">
        <v>5.76</v>
      </c>
      <c r="AI52">
        <v>11.52</v>
      </c>
      <c r="AJ52">
        <v>8.16</v>
      </c>
      <c r="AK52">
        <v>50</v>
      </c>
      <c r="AL52">
        <v>0</v>
      </c>
      <c r="AM52">
        <v>0</v>
      </c>
      <c r="AN52">
        <v>24.01</v>
      </c>
      <c r="AO52">
        <v>100</v>
      </c>
      <c r="AP52">
        <v>28.81</v>
      </c>
      <c r="AQ52">
        <v>261.08999999999997</v>
      </c>
    </row>
    <row r="53" spans="1:43">
      <c r="A53" t="s">
        <v>400</v>
      </c>
      <c r="G53" t="s">
        <v>95</v>
      </c>
      <c r="H53" s="73">
        <v>0.77</v>
      </c>
      <c r="I53" s="46">
        <v>0</v>
      </c>
      <c r="J53" s="46">
        <v>0</v>
      </c>
      <c r="K53" s="46">
        <v>92.67</v>
      </c>
      <c r="L53" s="46">
        <v>12.379999999999999</v>
      </c>
      <c r="M53" s="74">
        <v>0</v>
      </c>
      <c r="N53" s="73">
        <v>261.08999999999997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0.77</v>
      </c>
      <c r="Y53">
        <v>6.62</v>
      </c>
      <c r="Z53">
        <v>0</v>
      </c>
      <c r="AA53">
        <v>0.96</v>
      </c>
      <c r="AB53">
        <v>75</v>
      </c>
      <c r="AC53">
        <v>0</v>
      </c>
      <c r="AD53">
        <v>0</v>
      </c>
      <c r="AE53">
        <v>4.8</v>
      </c>
      <c r="AF53">
        <v>100</v>
      </c>
      <c r="AG53">
        <v>14.41</v>
      </c>
      <c r="AH53">
        <v>5.76</v>
      </c>
      <c r="AI53">
        <v>11.52</v>
      </c>
      <c r="AJ53">
        <v>8.16</v>
      </c>
      <c r="AK53">
        <v>50</v>
      </c>
      <c r="AL53">
        <v>0</v>
      </c>
      <c r="AM53">
        <v>0</v>
      </c>
      <c r="AN53">
        <v>24.01</v>
      </c>
      <c r="AO53">
        <v>100</v>
      </c>
      <c r="AP53">
        <v>28.81</v>
      </c>
      <c r="AQ53">
        <v>261.08999999999997</v>
      </c>
    </row>
    <row r="54" spans="1:43">
      <c r="A54" t="s">
        <v>399</v>
      </c>
      <c r="G54" t="s">
        <v>96</v>
      </c>
      <c r="H54" s="73">
        <v>0.77</v>
      </c>
      <c r="I54" s="46">
        <v>0</v>
      </c>
      <c r="J54" s="46">
        <v>0</v>
      </c>
      <c r="K54" s="46">
        <v>92.67</v>
      </c>
      <c r="L54" s="46">
        <v>12.850000000000001</v>
      </c>
      <c r="M54" s="74">
        <v>0</v>
      </c>
      <c r="N54" s="73">
        <v>261.08999999999997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0.77</v>
      </c>
      <c r="Y54">
        <v>7.09</v>
      </c>
      <c r="Z54">
        <v>0</v>
      </c>
      <c r="AA54">
        <v>0.96</v>
      </c>
      <c r="AB54">
        <v>75</v>
      </c>
      <c r="AC54">
        <v>0</v>
      </c>
      <c r="AD54">
        <v>0</v>
      </c>
      <c r="AE54">
        <v>4.8</v>
      </c>
      <c r="AF54">
        <v>100</v>
      </c>
      <c r="AG54">
        <v>14.41</v>
      </c>
      <c r="AH54">
        <v>5.76</v>
      </c>
      <c r="AI54">
        <v>11.52</v>
      </c>
      <c r="AJ54">
        <v>8.16</v>
      </c>
      <c r="AK54">
        <v>50</v>
      </c>
      <c r="AL54">
        <v>0</v>
      </c>
      <c r="AM54">
        <v>0</v>
      </c>
      <c r="AN54">
        <v>24.01</v>
      </c>
      <c r="AO54">
        <v>100</v>
      </c>
      <c r="AP54">
        <v>28.81</v>
      </c>
      <c r="AQ54">
        <v>261.08999999999997</v>
      </c>
    </row>
    <row r="55" spans="1:43">
      <c r="A55" t="s">
        <v>401</v>
      </c>
      <c r="G55" t="s">
        <v>97</v>
      </c>
      <c r="H55" s="73">
        <v>0.77</v>
      </c>
      <c r="I55" s="46">
        <v>0</v>
      </c>
      <c r="J55" s="46">
        <v>0</v>
      </c>
      <c r="K55" s="46">
        <v>92.67</v>
      </c>
      <c r="L55" s="46">
        <v>11.129999999999999</v>
      </c>
      <c r="M55" s="74">
        <v>0</v>
      </c>
      <c r="N55" s="73">
        <v>261.08999999999997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0.77</v>
      </c>
      <c r="Y55">
        <v>5.37</v>
      </c>
      <c r="Z55">
        <v>0</v>
      </c>
      <c r="AA55">
        <v>0.96</v>
      </c>
      <c r="AB55">
        <v>75</v>
      </c>
      <c r="AC55">
        <v>0</v>
      </c>
      <c r="AD55">
        <v>0</v>
      </c>
      <c r="AE55">
        <v>4.8</v>
      </c>
      <c r="AF55">
        <v>100</v>
      </c>
      <c r="AG55">
        <v>14.41</v>
      </c>
      <c r="AH55">
        <v>5.76</v>
      </c>
      <c r="AI55">
        <v>11.52</v>
      </c>
      <c r="AJ55">
        <v>8.16</v>
      </c>
      <c r="AK55">
        <v>50</v>
      </c>
      <c r="AL55">
        <v>0</v>
      </c>
      <c r="AM55">
        <v>0</v>
      </c>
      <c r="AN55">
        <v>24.01</v>
      </c>
      <c r="AO55">
        <v>100</v>
      </c>
      <c r="AP55">
        <v>28.81</v>
      </c>
      <c r="AQ55">
        <v>261.08999999999997</v>
      </c>
    </row>
    <row r="56" spans="1:43">
      <c r="A56" t="s">
        <v>401</v>
      </c>
      <c r="G56" t="s">
        <v>98</v>
      </c>
      <c r="H56" s="73">
        <v>0.77</v>
      </c>
      <c r="I56" s="46">
        <v>0</v>
      </c>
      <c r="J56" s="46">
        <v>0</v>
      </c>
      <c r="K56" s="46">
        <v>92.67</v>
      </c>
      <c r="L56" s="46">
        <v>12.45</v>
      </c>
      <c r="M56" s="74">
        <v>0</v>
      </c>
      <c r="N56" s="73">
        <v>261.08999999999997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0.77</v>
      </c>
      <c r="Y56">
        <v>6.69</v>
      </c>
      <c r="Z56">
        <v>0</v>
      </c>
      <c r="AA56">
        <v>0.96</v>
      </c>
      <c r="AB56">
        <v>75</v>
      </c>
      <c r="AC56">
        <v>0</v>
      </c>
      <c r="AD56">
        <v>0</v>
      </c>
      <c r="AE56">
        <v>4.8</v>
      </c>
      <c r="AF56">
        <v>100</v>
      </c>
      <c r="AG56">
        <v>14.41</v>
      </c>
      <c r="AH56">
        <v>5.76</v>
      </c>
      <c r="AI56">
        <v>11.52</v>
      </c>
      <c r="AJ56">
        <v>8.16</v>
      </c>
      <c r="AK56">
        <v>50</v>
      </c>
      <c r="AL56">
        <v>0</v>
      </c>
      <c r="AM56">
        <v>0</v>
      </c>
      <c r="AN56">
        <v>24.01</v>
      </c>
      <c r="AO56">
        <v>100</v>
      </c>
      <c r="AP56">
        <v>28.81</v>
      </c>
      <c r="AQ56">
        <v>261.08999999999997</v>
      </c>
    </row>
    <row r="57" spans="1:43">
      <c r="G57" t="s">
        <v>99</v>
      </c>
      <c r="H57" s="73">
        <v>0.77</v>
      </c>
      <c r="I57" s="46">
        <v>0</v>
      </c>
      <c r="J57" s="46">
        <v>0</v>
      </c>
      <c r="K57" s="46">
        <v>92.67</v>
      </c>
      <c r="L57" s="46">
        <v>12.05</v>
      </c>
      <c r="M57" s="74">
        <v>0</v>
      </c>
      <c r="N57" s="73">
        <v>261.08999999999997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0.77</v>
      </c>
      <c r="Y57">
        <v>6.29</v>
      </c>
      <c r="Z57">
        <v>0</v>
      </c>
      <c r="AA57">
        <v>0.96</v>
      </c>
      <c r="AB57">
        <v>75</v>
      </c>
      <c r="AC57">
        <v>0</v>
      </c>
      <c r="AD57">
        <v>0</v>
      </c>
      <c r="AE57">
        <v>4.8</v>
      </c>
      <c r="AF57">
        <v>100</v>
      </c>
      <c r="AG57">
        <v>14.41</v>
      </c>
      <c r="AH57">
        <v>5.76</v>
      </c>
      <c r="AI57">
        <v>11.52</v>
      </c>
      <c r="AJ57">
        <v>8.16</v>
      </c>
      <c r="AK57">
        <v>50</v>
      </c>
      <c r="AL57">
        <v>0</v>
      </c>
      <c r="AM57">
        <v>0</v>
      </c>
      <c r="AN57">
        <v>24.01</v>
      </c>
      <c r="AO57">
        <v>100</v>
      </c>
      <c r="AP57">
        <v>28.81</v>
      </c>
      <c r="AQ57">
        <v>261.08999999999997</v>
      </c>
    </row>
    <row r="58" spans="1:43">
      <c r="G58" t="s">
        <v>100</v>
      </c>
      <c r="H58" s="73">
        <v>0.77</v>
      </c>
      <c r="I58" s="46">
        <v>0</v>
      </c>
      <c r="J58" s="46">
        <v>0</v>
      </c>
      <c r="K58" s="46">
        <v>92.67</v>
      </c>
      <c r="L58" s="46">
        <v>12.07</v>
      </c>
      <c r="M58" s="74">
        <v>0</v>
      </c>
      <c r="N58" s="73">
        <v>261.08999999999997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0.77</v>
      </c>
      <c r="Y58">
        <v>6.31</v>
      </c>
      <c r="Z58">
        <v>0</v>
      </c>
      <c r="AA58">
        <v>0.96</v>
      </c>
      <c r="AB58">
        <v>75</v>
      </c>
      <c r="AC58">
        <v>0</v>
      </c>
      <c r="AD58">
        <v>0</v>
      </c>
      <c r="AE58">
        <v>4.8</v>
      </c>
      <c r="AF58">
        <v>100</v>
      </c>
      <c r="AG58">
        <v>14.41</v>
      </c>
      <c r="AH58">
        <v>5.76</v>
      </c>
      <c r="AI58">
        <v>11.52</v>
      </c>
      <c r="AJ58">
        <v>8.16</v>
      </c>
      <c r="AK58">
        <v>50</v>
      </c>
      <c r="AL58">
        <v>0</v>
      </c>
      <c r="AM58">
        <v>0</v>
      </c>
      <c r="AN58">
        <v>24.01</v>
      </c>
      <c r="AO58">
        <v>100</v>
      </c>
      <c r="AP58">
        <v>28.81</v>
      </c>
      <c r="AQ58">
        <v>261.08999999999997</v>
      </c>
    </row>
    <row r="59" spans="1:43">
      <c r="G59" t="s">
        <v>101</v>
      </c>
      <c r="H59" s="73">
        <v>0.77</v>
      </c>
      <c r="I59" s="46">
        <v>0</v>
      </c>
      <c r="J59" s="46">
        <v>0</v>
      </c>
      <c r="K59" s="46">
        <v>92.67</v>
      </c>
      <c r="L59" s="46">
        <v>11.58</v>
      </c>
      <c r="M59" s="74">
        <v>0</v>
      </c>
      <c r="N59" s="73">
        <v>261.08999999999997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0.77</v>
      </c>
      <c r="Y59">
        <v>5.82</v>
      </c>
      <c r="Z59">
        <v>0</v>
      </c>
      <c r="AA59">
        <v>0.96</v>
      </c>
      <c r="AB59">
        <v>75</v>
      </c>
      <c r="AC59">
        <v>0</v>
      </c>
      <c r="AD59">
        <v>0</v>
      </c>
      <c r="AE59">
        <v>4.8</v>
      </c>
      <c r="AF59">
        <v>100</v>
      </c>
      <c r="AG59">
        <v>14.41</v>
      </c>
      <c r="AH59">
        <v>5.76</v>
      </c>
      <c r="AI59">
        <v>11.52</v>
      </c>
      <c r="AJ59">
        <v>8.16</v>
      </c>
      <c r="AK59">
        <v>50</v>
      </c>
      <c r="AL59">
        <v>0</v>
      </c>
      <c r="AM59">
        <v>0</v>
      </c>
      <c r="AN59">
        <v>24.01</v>
      </c>
      <c r="AO59">
        <v>100</v>
      </c>
      <c r="AP59">
        <v>28.81</v>
      </c>
      <c r="AQ59">
        <v>261.08999999999997</v>
      </c>
    </row>
    <row r="60" spans="1:43">
      <c r="G60" t="s">
        <v>102</v>
      </c>
      <c r="H60" s="73">
        <v>0.77</v>
      </c>
      <c r="I60" s="46">
        <v>0</v>
      </c>
      <c r="J60" s="46">
        <v>0</v>
      </c>
      <c r="K60" s="46">
        <v>92.67</v>
      </c>
      <c r="L60" s="46">
        <v>11.32</v>
      </c>
      <c r="M60" s="74">
        <v>0</v>
      </c>
      <c r="N60" s="73">
        <v>261.08999999999997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0.77</v>
      </c>
      <c r="Y60">
        <v>5.56</v>
      </c>
      <c r="Z60">
        <v>0</v>
      </c>
      <c r="AA60">
        <v>0.96</v>
      </c>
      <c r="AB60">
        <v>75</v>
      </c>
      <c r="AC60">
        <v>0</v>
      </c>
      <c r="AD60">
        <v>0</v>
      </c>
      <c r="AE60">
        <v>4.8</v>
      </c>
      <c r="AF60">
        <v>100</v>
      </c>
      <c r="AG60">
        <v>14.41</v>
      </c>
      <c r="AH60">
        <v>5.76</v>
      </c>
      <c r="AI60">
        <v>11.52</v>
      </c>
      <c r="AJ60">
        <v>8.16</v>
      </c>
      <c r="AK60">
        <v>50</v>
      </c>
      <c r="AL60">
        <v>0</v>
      </c>
      <c r="AM60">
        <v>0</v>
      </c>
      <c r="AN60">
        <v>24.01</v>
      </c>
      <c r="AO60">
        <v>100</v>
      </c>
      <c r="AP60">
        <v>28.81</v>
      </c>
      <c r="AQ60">
        <v>261.08999999999997</v>
      </c>
    </row>
    <row r="61" spans="1:43">
      <c r="G61" t="s">
        <v>103</v>
      </c>
      <c r="H61" s="73">
        <v>0.77</v>
      </c>
      <c r="I61" s="46">
        <v>0</v>
      </c>
      <c r="J61" s="46">
        <v>0</v>
      </c>
      <c r="K61" s="46">
        <v>92.67</v>
      </c>
      <c r="L61" s="46">
        <v>11.29</v>
      </c>
      <c r="M61" s="74">
        <v>0</v>
      </c>
      <c r="N61" s="73">
        <v>261.08999999999997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0.77</v>
      </c>
      <c r="Y61">
        <v>5.53</v>
      </c>
      <c r="Z61">
        <v>0</v>
      </c>
      <c r="AA61">
        <v>0.96</v>
      </c>
      <c r="AB61">
        <v>75</v>
      </c>
      <c r="AC61">
        <v>0</v>
      </c>
      <c r="AD61">
        <v>0</v>
      </c>
      <c r="AE61">
        <v>4.8</v>
      </c>
      <c r="AF61">
        <v>100</v>
      </c>
      <c r="AG61">
        <v>14.41</v>
      </c>
      <c r="AH61">
        <v>5.76</v>
      </c>
      <c r="AI61">
        <v>11.52</v>
      </c>
      <c r="AJ61">
        <v>8.16</v>
      </c>
      <c r="AK61">
        <v>50</v>
      </c>
      <c r="AL61">
        <v>0</v>
      </c>
      <c r="AM61">
        <v>0</v>
      </c>
      <c r="AN61">
        <v>24.01</v>
      </c>
      <c r="AO61">
        <v>100</v>
      </c>
      <c r="AP61">
        <v>28.81</v>
      </c>
      <c r="AQ61">
        <v>261.08999999999997</v>
      </c>
    </row>
    <row r="62" spans="1:43">
      <c r="G62" t="s">
        <v>104</v>
      </c>
      <c r="H62" s="73">
        <v>0.77</v>
      </c>
      <c r="I62" s="46">
        <v>0</v>
      </c>
      <c r="J62" s="46">
        <v>0</v>
      </c>
      <c r="K62" s="46">
        <v>92.67</v>
      </c>
      <c r="L62" s="46">
        <v>10.44</v>
      </c>
      <c r="M62" s="74">
        <v>0</v>
      </c>
      <c r="N62" s="73">
        <v>261.08999999999997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0.77</v>
      </c>
      <c r="Y62">
        <v>4.68</v>
      </c>
      <c r="Z62">
        <v>0</v>
      </c>
      <c r="AA62">
        <v>0.96</v>
      </c>
      <c r="AB62">
        <v>75</v>
      </c>
      <c r="AC62">
        <v>0</v>
      </c>
      <c r="AD62">
        <v>0</v>
      </c>
      <c r="AE62">
        <v>4.8</v>
      </c>
      <c r="AF62">
        <v>100</v>
      </c>
      <c r="AG62">
        <v>14.41</v>
      </c>
      <c r="AH62">
        <v>5.76</v>
      </c>
      <c r="AI62">
        <v>11.52</v>
      </c>
      <c r="AJ62">
        <v>8.16</v>
      </c>
      <c r="AK62">
        <v>50</v>
      </c>
      <c r="AL62">
        <v>0</v>
      </c>
      <c r="AM62">
        <v>0</v>
      </c>
      <c r="AN62">
        <v>24.01</v>
      </c>
      <c r="AO62">
        <v>100</v>
      </c>
      <c r="AP62">
        <v>28.81</v>
      </c>
      <c r="AQ62">
        <v>261.08999999999997</v>
      </c>
    </row>
    <row r="63" spans="1:43">
      <c r="G63" t="s">
        <v>105</v>
      </c>
      <c r="H63" s="73">
        <v>0.62</v>
      </c>
      <c r="I63" s="46">
        <v>0</v>
      </c>
      <c r="J63" s="46">
        <v>0</v>
      </c>
      <c r="K63" s="46">
        <v>92.67</v>
      </c>
      <c r="L63" s="46">
        <v>10.029999999999999</v>
      </c>
      <c r="M63" s="74">
        <v>0</v>
      </c>
      <c r="N63" s="73">
        <v>261.08999999999997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0.62</v>
      </c>
      <c r="Y63">
        <v>4.2699999999999996</v>
      </c>
      <c r="Z63">
        <v>0</v>
      </c>
      <c r="AA63">
        <v>0.96</v>
      </c>
      <c r="AB63">
        <v>75</v>
      </c>
      <c r="AC63">
        <v>0</v>
      </c>
      <c r="AD63">
        <v>0</v>
      </c>
      <c r="AE63">
        <v>4.8</v>
      </c>
      <c r="AF63">
        <v>100</v>
      </c>
      <c r="AG63">
        <v>14.41</v>
      </c>
      <c r="AH63">
        <v>5.76</v>
      </c>
      <c r="AI63">
        <v>11.52</v>
      </c>
      <c r="AJ63">
        <v>8.16</v>
      </c>
      <c r="AK63">
        <v>50</v>
      </c>
      <c r="AL63">
        <v>0</v>
      </c>
      <c r="AM63">
        <v>0</v>
      </c>
      <c r="AN63">
        <v>24.01</v>
      </c>
      <c r="AO63">
        <v>100</v>
      </c>
      <c r="AP63">
        <v>28.81</v>
      </c>
      <c r="AQ63">
        <v>261.08999999999997</v>
      </c>
    </row>
    <row r="64" spans="1:43">
      <c r="G64" t="s">
        <v>106</v>
      </c>
      <c r="H64" s="73">
        <v>0.62</v>
      </c>
      <c r="I64" s="46">
        <v>0</v>
      </c>
      <c r="J64" s="46">
        <v>0</v>
      </c>
      <c r="K64" s="46">
        <v>92.67</v>
      </c>
      <c r="L64" s="46">
        <v>9.1499999999999986</v>
      </c>
      <c r="M64" s="74">
        <v>0</v>
      </c>
      <c r="N64" s="73">
        <v>261.08999999999997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0.62</v>
      </c>
      <c r="Y64">
        <v>3.39</v>
      </c>
      <c r="Z64">
        <v>0</v>
      </c>
      <c r="AA64">
        <v>0.96</v>
      </c>
      <c r="AB64">
        <v>75</v>
      </c>
      <c r="AC64">
        <v>0</v>
      </c>
      <c r="AD64">
        <v>0</v>
      </c>
      <c r="AE64">
        <v>4.8</v>
      </c>
      <c r="AF64">
        <v>100</v>
      </c>
      <c r="AG64">
        <v>14.41</v>
      </c>
      <c r="AH64">
        <v>5.76</v>
      </c>
      <c r="AI64">
        <v>11.52</v>
      </c>
      <c r="AJ64">
        <v>8.16</v>
      </c>
      <c r="AK64">
        <v>50</v>
      </c>
      <c r="AL64">
        <v>0</v>
      </c>
      <c r="AM64">
        <v>0</v>
      </c>
      <c r="AN64">
        <v>24.01</v>
      </c>
      <c r="AO64">
        <v>100</v>
      </c>
      <c r="AP64">
        <v>28.81</v>
      </c>
      <c r="AQ64">
        <v>261.08999999999997</v>
      </c>
    </row>
    <row r="65" spans="7:43">
      <c r="G65" t="s">
        <v>107</v>
      </c>
      <c r="H65" s="73">
        <v>0.62</v>
      </c>
      <c r="I65" s="46">
        <v>0</v>
      </c>
      <c r="J65" s="46">
        <v>0</v>
      </c>
      <c r="K65" s="46">
        <v>92.67</v>
      </c>
      <c r="L65" s="46">
        <v>8.35</v>
      </c>
      <c r="M65" s="74">
        <v>0</v>
      </c>
      <c r="N65" s="73">
        <v>261.08999999999997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0.62</v>
      </c>
      <c r="Y65">
        <v>2.59</v>
      </c>
      <c r="Z65">
        <v>0</v>
      </c>
      <c r="AA65">
        <v>0.96</v>
      </c>
      <c r="AB65">
        <v>75</v>
      </c>
      <c r="AC65">
        <v>0</v>
      </c>
      <c r="AD65">
        <v>0</v>
      </c>
      <c r="AE65">
        <v>4.8</v>
      </c>
      <c r="AF65">
        <v>100</v>
      </c>
      <c r="AG65">
        <v>14.41</v>
      </c>
      <c r="AH65">
        <v>5.76</v>
      </c>
      <c r="AI65">
        <v>11.52</v>
      </c>
      <c r="AJ65">
        <v>8.16</v>
      </c>
      <c r="AK65">
        <v>50</v>
      </c>
      <c r="AL65">
        <v>0</v>
      </c>
      <c r="AM65">
        <v>0</v>
      </c>
      <c r="AN65">
        <v>24.01</v>
      </c>
      <c r="AO65">
        <v>100</v>
      </c>
      <c r="AP65">
        <v>28.81</v>
      </c>
      <c r="AQ65">
        <v>261.08999999999997</v>
      </c>
    </row>
    <row r="66" spans="7:43">
      <c r="G66" t="s">
        <v>108</v>
      </c>
      <c r="H66" s="73">
        <v>0.62</v>
      </c>
      <c r="I66" s="46">
        <v>0</v>
      </c>
      <c r="J66" s="46">
        <v>0</v>
      </c>
      <c r="K66" s="46">
        <v>92.67</v>
      </c>
      <c r="L66" s="46">
        <v>7.72</v>
      </c>
      <c r="M66" s="74">
        <v>0</v>
      </c>
      <c r="N66" s="73">
        <v>261.08999999999997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0.62</v>
      </c>
      <c r="Y66">
        <v>1.96</v>
      </c>
      <c r="Z66">
        <v>0</v>
      </c>
      <c r="AA66">
        <v>0.96</v>
      </c>
      <c r="AB66">
        <v>75</v>
      </c>
      <c r="AC66">
        <v>0</v>
      </c>
      <c r="AD66">
        <v>0</v>
      </c>
      <c r="AE66">
        <v>4.8</v>
      </c>
      <c r="AF66">
        <v>100</v>
      </c>
      <c r="AG66">
        <v>14.41</v>
      </c>
      <c r="AH66">
        <v>5.76</v>
      </c>
      <c r="AI66">
        <v>11.52</v>
      </c>
      <c r="AJ66">
        <v>8.16</v>
      </c>
      <c r="AK66">
        <v>50</v>
      </c>
      <c r="AL66">
        <v>0</v>
      </c>
      <c r="AM66">
        <v>0</v>
      </c>
      <c r="AN66">
        <v>24.01</v>
      </c>
      <c r="AO66">
        <v>100</v>
      </c>
      <c r="AP66">
        <v>28.81</v>
      </c>
      <c r="AQ66">
        <v>261.08999999999997</v>
      </c>
    </row>
    <row r="67" spans="7:43">
      <c r="G67" t="s">
        <v>109</v>
      </c>
      <c r="H67" s="73">
        <v>0.48</v>
      </c>
      <c r="I67" s="46">
        <v>0</v>
      </c>
      <c r="J67" s="46">
        <v>0</v>
      </c>
      <c r="K67" s="46">
        <v>82.97</v>
      </c>
      <c r="L67" s="46">
        <v>8.3099999999999987</v>
      </c>
      <c r="M67" s="74">
        <v>0</v>
      </c>
      <c r="N67" s="73">
        <v>261.08999999999997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0.48</v>
      </c>
      <c r="Y67">
        <v>2.5499999999999998</v>
      </c>
      <c r="Z67">
        <v>0</v>
      </c>
      <c r="AA67">
        <v>0.96</v>
      </c>
      <c r="AB67">
        <v>75</v>
      </c>
      <c r="AC67">
        <v>0</v>
      </c>
      <c r="AD67">
        <v>0</v>
      </c>
      <c r="AE67">
        <v>4.8</v>
      </c>
      <c r="AF67">
        <v>100</v>
      </c>
      <c r="AG67">
        <v>14.41</v>
      </c>
      <c r="AH67">
        <v>5.76</v>
      </c>
      <c r="AI67">
        <v>11.52</v>
      </c>
      <c r="AJ67">
        <v>8.16</v>
      </c>
      <c r="AK67">
        <v>50</v>
      </c>
      <c r="AL67">
        <v>0</v>
      </c>
      <c r="AM67">
        <v>0</v>
      </c>
      <c r="AN67">
        <v>14.31</v>
      </c>
      <c r="AO67">
        <v>100</v>
      </c>
      <c r="AP67">
        <v>28.81</v>
      </c>
      <c r="AQ67">
        <v>261.08999999999997</v>
      </c>
    </row>
    <row r="68" spans="7:43">
      <c r="G68" t="s">
        <v>110</v>
      </c>
      <c r="H68" s="73">
        <v>0.48</v>
      </c>
      <c r="I68" s="46">
        <v>0</v>
      </c>
      <c r="J68" s="46">
        <v>0</v>
      </c>
      <c r="K68" s="46">
        <v>73.37</v>
      </c>
      <c r="L68" s="46">
        <v>8.65</v>
      </c>
      <c r="M68" s="74">
        <v>0</v>
      </c>
      <c r="N68" s="73">
        <v>261.08999999999997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0.48</v>
      </c>
      <c r="Y68">
        <v>2.89</v>
      </c>
      <c r="Z68">
        <v>0</v>
      </c>
      <c r="AA68">
        <v>0.96</v>
      </c>
      <c r="AB68">
        <v>75</v>
      </c>
      <c r="AC68">
        <v>0</v>
      </c>
      <c r="AD68">
        <v>0</v>
      </c>
      <c r="AE68">
        <v>4.8</v>
      </c>
      <c r="AF68">
        <v>100</v>
      </c>
      <c r="AG68">
        <v>14.41</v>
      </c>
      <c r="AH68">
        <v>5.76</v>
      </c>
      <c r="AI68">
        <v>11.52</v>
      </c>
      <c r="AJ68">
        <v>8.16</v>
      </c>
      <c r="AK68">
        <v>50</v>
      </c>
      <c r="AL68">
        <v>0</v>
      </c>
      <c r="AM68">
        <v>0</v>
      </c>
      <c r="AN68">
        <v>4.71</v>
      </c>
      <c r="AO68">
        <v>100</v>
      </c>
      <c r="AP68">
        <v>28.81</v>
      </c>
      <c r="AQ68">
        <v>261.08999999999997</v>
      </c>
    </row>
    <row r="69" spans="7:43">
      <c r="G69" t="s">
        <v>111</v>
      </c>
      <c r="H69" s="73">
        <v>0.48</v>
      </c>
      <c r="I69" s="46">
        <v>0</v>
      </c>
      <c r="J69" s="46">
        <v>0</v>
      </c>
      <c r="K69" s="46">
        <v>39.85</v>
      </c>
      <c r="L69" s="46">
        <v>7.46</v>
      </c>
      <c r="M69" s="74">
        <v>0</v>
      </c>
      <c r="N69" s="73">
        <v>261.08999999999997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0.48</v>
      </c>
      <c r="Y69">
        <v>1.7</v>
      </c>
      <c r="Z69">
        <v>0</v>
      </c>
      <c r="AA69">
        <v>0.96</v>
      </c>
      <c r="AB69">
        <v>75</v>
      </c>
      <c r="AC69">
        <v>0</v>
      </c>
      <c r="AD69">
        <v>0</v>
      </c>
      <c r="AE69">
        <v>4.8</v>
      </c>
      <c r="AF69">
        <v>100</v>
      </c>
      <c r="AG69">
        <v>14.41</v>
      </c>
      <c r="AH69">
        <v>5.76</v>
      </c>
      <c r="AI69">
        <v>11.52</v>
      </c>
      <c r="AJ69">
        <v>8.16</v>
      </c>
      <c r="AK69">
        <v>50</v>
      </c>
      <c r="AL69">
        <v>0</v>
      </c>
      <c r="AM69">
        <v>0</v>
      </c>
      <c r="AN69">
        <v>0</v>
      </c>
      <c r="AO69">
        <v>100</v>
      </c>
      <c r="AP69">
        <v>0</v>
      </c>
      <c r="AQ69">
        <v>261.08999999999997</v>
      </c>
    </row>
    <row r="70" spans="7:43">
      <c r="G70" t="s">
        <v>112</v>
      </c>
      <c r="H70" s="73">
        <v>0.48</v>
      </c>
      <c r="I70" s="46">
        <v>0</v>
      </c>
      <c r="J70" s="46">
        <v>0</v>
      </c>
      <c r="K70" s="46">
        <v>39.85</v>
      </c>
      <c r="L70" s="46">
        <v>6.5</v>
      </c>
      <c r="M70" s="74">
        <v>0</v>
      </c>
      <c r="N70" s="73">
        <v>261.08999999999997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0.48</v>
      </c>
      <c r="Y70">
        <v>0.74</v>
      </c>
      <c r="Z70">
        <v>0</v>
      </c>
      <c r="AA70">
        <v>0.96</v>
      </c>
      <c r="AB70">
        <v>75</v>
      </c>
      <c r="AC70">
        <v>0</v>
      </c>
      <c r="AD70">
        <v>0</v>
      </c>
      <c r="AE70">
        <v>4.8</v>
      </c>
      <c r="AF70">
        <v>100</v>
      </c>
      <c r="AG70">
        <v>14.41</v>
      </c>
      <c r="AH70">
        <v>5.76</v>
      </c>
      <c r="AI70">
        <v>11.52</v>
      </c>
      <c r="AJ70">
        <v>8.16</v>
      </c>
      <c r="AK70">
        <v>50</v>
      </c>
      <c r="AL70">
        <v>0</v>
      </c>
      <c r="AM70">
        <v>0</v>
      </c>
      <c r="AN70">
        <v>0</v>
      </c>
      <c r="AO70">
        <v>100</v>
      </c>
      <c r="AP70">
        <v>0</v>
      </c>
      <c r="AQ70">
        <v>261.08999999999997</v>
      </c>
    </row>
    <row r="71" spans="7:43">
      <c r="G71" t="s">
        <v>113</v>
      </c>
      <c r="H71" s="73">
        <v>0.48</v>
      </c>
      <c r="I71" s="46">
        <v>0</v>
      </c>
      <c r="J71" s="46">
        <v>0</v>
      </c>
      <c r="K71" s="46">
        <v>39.85</v>
      </c>
      <c r="L71" s="46">
        <v>6.05</v>
      </c>
      <c r="M71" s="74">
        <v>0</v>
      </c>
      <c r="N71" s="73">
        <v>261.08999999999997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0.48</v>
      </c>
      <c r="Y71">
        <v>0.28999999999999998</v>
      </c>
      <c r="Z71">
        <v>0</v>
      </c>
      <c r="AA71">
        <v>0.96</v>
      </c>
      <c r="AB71">
        <v>75</v>
      </c>
      <c r="AC71">
        <v>0</v>
      </c>
      <c r="AD71">
        <v>0</v>
      </c>
      <c r="AE71">
        <v>4.8</v>
      </c>
      <c r="AF71">
        <v>100</v>
      </c>
      <c r="AG71">
        <v>14.41</v>
      </c>
      <c r="AH71">
        <v>5.76</v>
      </c>
      <c r="AI71">
        <v>11.52</v>
      </c>
      <c r="AJ71">
        <v>8.16</v>
      </c>
      <c r="AK71">
        <v>50</v>
      </c>
      <c r="AL71">
        <v>0</v>
      </c>
      <c r="AM71">
        <v>0</v>
      </c>
      <c r="AN71">
        <v>0</v>
      </c>
      <c r="AO71">
        <v>100</v>
      </c>
      <c r="AP71">
        <v>0</v>
      </c>
      <c r="AQ71">
        <v>261.08999999999997</v>
      </c>
    </row>
    <row r="72" spans="7:43">
      <c r="G72" t="s">
        <v>114</v>
      </c>
      <c r="H72" s="73">
        <v>0.48</v>
      </c>
      <c r="I72" s="46">
        <v>0</v>
      </c>
      <c r="J72" s="46">
        <v>0</v>
      </c>
      <c r="K72" s="46">
        <v>39.85</v>
      </c>
      <c r="L72" s="46">
        <v>6.1199999999999992</v>
      </c>
      <c r="M72" s="74">
        <v>0</v>
      </c>
      <c r="N72" s="73">
        <v>261.08999999999997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0.48</v>
      </c>
      <c r="Y72">
        <v>0.36</v>
      </c>
      <c r="Z72">
        <v>0</v>
      </c>
      <c r="AA72">
        <v>0.96</v>
      </c>
      <c r="AB72">
        <v>75</v>
      </c>
      <c r="AC72">
        <v>0</v>
      </c>
      <c r="AD72">
        <v>0</v>
      </c>
      <c r="AE72">
        <v>4.8</v>
      </c>
      <c r="AF72">
        <v>100</v>
      </c>
      <c r="AG72">
        <v>14.41</v>
      </c>
      <c r="AH72">
        <v>5.76</v>
      </c>
      <c r="AI72">
        <v>11.52</v>
      </c>
      <c r="AJ72">
        <v>8.16</v>
      </c>
      <c r="AK72">
        <v>50</v>
      </c>
      <c r="AL72">
        <v>0</v>
      </c>
      <c r="AM72">
        <v>0</v>
      </c>
      <c r="AN72">
        <v>0</v>
      </c>
      <c r="AO72">
        <v>100</v>
      </c>
      <c r="AP72">
        <v>0</v>
      </c>
      <c r="AQ72">
        <v>261.08999999999997</v>
      </c>
    </row>
    <row r="73" spans="7:43">
      <c r="G73" t="s">
        <v>115</v>
      </c>
      <c r="H73" s="73">
        <v>0.48</v>
      </c>
      <c r="I73" s="46">
        <v>0</v>
      </c>
      <c r="J73" s="46">
        <v>0</v>
      </c>
      <c r="K73" s="46">
        <v>39.85</v>
      </c>
      <c r="L73" s="46">
        <v>6</v>
      </c>
      <c r="M73" s="74">
        <v>0</v>
      </c>
      <c r="N73" s="73">
        <v>261.08999999999997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0.48</v>
      </c>
      <c r="Y73">
        <v>0.24</v>
      </c>
      <c r="Z73">
        <v>0</v>
      </c>
      <c r="AA73">
        <v>0.96</v>
      </c>
      <c r="AB73">
        <v>75</v>
      </c>
      <c r="AC73">
        <v>0</v>
      </c>
      <c r="AD73">
        <v>0</v>
      </c>
      <c r="AE73">
        <v>4.8</v>
      </c>
      <c r="AF73">
        <v>100</v>
      </c>
      <c r="AG73">
        <v>14.41</v>
      </c>
      <c r="AH73">
        <v>5.76</v>
      </c>
      <c r="AI73">
        <v>11.52</v>
      </c>
      <c r="AJ73">
        <v>8.16</v>
      </c>
      <c r="AK73">
        <v>50</v>
      </c>
      <c r="AL73">
        <v>0</v>
      </c>
      <c r="AM73">
        <v>0</v>
      </c>
      <c r="AN73">
        <v>0</v>
      </c>
      <c r="AO73">
        <v>100</v>
      </c>
      <c r="AP73">
        <v>0</v>
      </c>
      <c r="AQ73">
        <v>261.08999999999997</v>
      </c>
    </row>
    <row r="74" spans="7:43">
      <c r="G74" t="s">
        <v>116</v>
      </c>
      <c r="H74" s="73">
        <v>0.48</v>
      </c>
      <c r="I74" s="46">
        <v>0</v>
      </c>
      <c r="J74" s="46">
        <v>0</v>
      </c>
      <c r="K74" s="46">
        <v>39.85</v>
      </c>
      <c r="L74" s="46">
        <v>5.76</v>
      </c>
      <c r="M74" s="74">
        <v>0</v>
      </c>
      <c r="N74" s="73">
        <v>261.08999999999997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0.48</v>
      </c>
      <c r="Y74">
        <v>0</v>
      </c>
      <c r="Z74">
        <v>0</v>
      </c>
      <c r="AA74">
        <v>0.96</v>
      </c>
      <c r="AB74">
        <v>75</v>
      </c>
      <c r="AC74">
        <v>0</v>
      </c>
      <c r="AD74">
        <v>0</v>
      </c>
      <c r="AE74">
        <v>4.8</v>
      </c>
      <c r="AF74">
        <v>100</v>
      </c>
      <c r="AG74">
        <v>14.41</v>
      </c>
      <c r="AH74">
        <v>5.76</v>
      </c>
      <c r="AI74">
        <v>11.52</v>
      </c>
      <c r="AJ74">
        <v>8.16</v>
      </c>
      <c r="AK74">
        <v>50</v>
      </c>
      <c r="AL74">
        <v>0</v>
      </c>
      <c r="AM74">
        <v>0</v>
      </c>
      <c r="AN74">
        <v>0</v>
      </c>
      <c r="AO74">
        <v>100</v>
      </c>
      <c r="AP74">
        <v>0</v>
      </c>
      <c r="AQ74">
        <v>261.08999999999997</v>
      </c>
    </row>
    <row r="75" spans="7:43">
      <c r="G75" t="s">
        <v>117</v>
      </c>
      <c r="H75" s="73">
        <v>0.53</v>
      </c>
      <c r="I75" s="46">
        <v>0</v>
      </c>
      <c r="J75" s="46">
        <v>0</v>
      </c>
      <c r="K75" s="46">
        <v>39.85</v>
      </c>
      <c r="L75" s="46">
        <v>5.76</v>
      </c>
      <c r="M75" s="74">
        <v>0</v>
      </c>
      <c r="N75" s="73">
        <v>233.38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0.53</v>
      </c>
      <c r="Y75">
        <v>0</v>
      </c>
      <c r="Z75">
        <v>55</v>
      </c>
      <c r="AA75">
        <v>0.96</v>
      </c>
      <c r="AB75">
        <v>75</v>
      </c>
      <c r="AC75">
        <v>25</v>
      </c>
      <c r="AD75">
        <v>0</v>
      </c>
      <c r="AE75">
        <v>4.8</v>
      </c>
      <c r="AF75">
        <v>100</v>
      </c>
      <c r="AG75">
        <v>14.41</v>
      </c>
      <c r="AH75">
        <v>5.76</v>
      </c>
      <c r="AI75">
        <v>11.52</v>
      </c>
      <c r="AJ75">
        <v>8.16</v>
      </c>
      <c r="AK75">
        <v>50</v>
      </c>
      <c r="AL75">
        <v>0</v>
      </c>
      <c r="AM75">
        <v>0</v>
      </c>
      <c r="AN75">
        <v>0</v>
      </c>
      <c r="AO75">
        <v>100</v>
      </c>
      <c r="AP75">
        <v>0</v>
      </c>
      <c r="AQ75">
        <v>153.38</v>
      </c>
    </row>
    <row r="76" spans="7:43">
      <c r="G76" t="s">
        <v>118</v>
      </c>
      <c r="H76" s="73">
        <v>0.53</v>
      </c>
      <c r="I76" s="46">
        <v>0</v>
      </c>
      <c r="J76" s="46">
        <v>0</v>
      </c>
      <c r="K76" s="46">
        <v>39.85</v>
      </c>
      <c r="L76" s="46">
        <v>5.76</v>
      </c>
      <c r="M76" s="74">
        <v>0</v>
      </c>
      <c r="N76" s="73">
        <v>233.38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0.53</v>
      </c>
      <c r="Y76">
        <v>0</v>
      </c>
      <c r="Z76">
        <v>55</v>
      </c>
      <c r="AA76">
        <v>0.96</v>
      </c>
      <c r="AB76">
        <v>75</v>
      </c>
      <c r="AC76">
        <v>25</v>
      </c>
      <c r="AD76">
        <v>0</v>
      </c>
      <c r="AE76">
        <v>4.8</v>
      </c>
      <c r="AF76">
        <v>100</v>
      </c>
      <c r="AG76">
        <v>14.41</v>
      </c>
      <c r="AH76">
        <v>5.76</v>
      </c>
      <c r="AI76">
        <v>11.52</v>
      </c>
      <c r="AJ76">
        <v>8.16</v>
      </c>
      <c r="AK76">
        <v>50</v>
      </c>
      <c r="AL76">
        <v>0</v>
      </c>
      <c r="AM76">
        <v>0</v>
      </c>
      <c r="AN76">
        <v>0</v>
      </c>
      <c r="AO76">
        <v>100</v>
      </c>
      <c r="AP76">
        <v>0</v>
      </c>
      <c r="AQ76">
        <v>153.38</v>
      </c>
    </row>
    <row r="77" spans="7:43">
      <c r="G77" t="s">
        <v>119</v>
      </c>
      <c r="H77" s="73">
        <v>0.53</v>
      </c>
      <c r="I77" s="46">
        <v>0</v>
      </c>
      <c r="J77" s="46">
        <v>0</v>
      </c>
      <c r="K77" s="46">
        <v>39.85</v>
      </c>
      <c r="L77" s="46">
        <v>5.76</v>
      </c>
      <c r="M77" s="74">
        <v>0</v>
      </c>
      <c r="N77" s="73">
        <v>233.38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0.53</v>
      </c>
      <c r="Y77">
        <v>0</v>
      </c>
      <c r="Z77">
        <v>55</v>
      </c>
      <c r="AA77">
        <v>0.96</v>
      </c>
      <c r="AB77">
        <v>75</v>
      </c>
      <c r="AC77">
        <v>25</v>
      </c>
      <c r="AD77">
        <v>0</v>
      </c>
      <c r="AE77">
        <v>4.8</v>
      </c>
      <c r="AF77">
        <v>100</v>
      </c>
      <c r="AG77">
        <v>14.41</v>
      </c>
      <c r="AH77">
        <v>5.76</v>
      </c>
      <c r="AI77">
        <v>11.52</v>
      </c>
      <c r="AJ77">
        <v>8.16</v>
      </c>
      <c r="AK77">
        <v>50</v>
      </c>
      <c r="AL77">
        <v>0</v>
      </c>
      <c r="AM77">
        <v>0</v>
      </c>
      <c r="AN77">
        <v>0</v>
      </c>
      <c r="AO77">
        <v>100</v>
      </c>
      <c r="AP77">
        <v>0</v>
      </c>
      <c r="AQ77">
        <v>153.38</v>
      </c>
    </row>
    <row r="78" spans="7:43">
      <c r="G78" t="s">
        <v>120</v>
      </c>
      <c r="H78" s="73">
        <v>0.53</v>
      </c>
      <c r="I78" s="46">
        <v>0</v>
      </c>
      <c r="J78" s="46">
        <v>0</v>
      </c>
      <c r="K78" s="46">
        <v>39.85</v>
      </c>
      <c r="L78" s="46">
        <v>5.76</v>
      </c>
      <c r="M78" s="74">
        <v>0</v>
      </c>
      <c r="N78" s="73">
        <v>233.38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0.53</v>
      </c>
      <c r="Y78">
        <v>0</v>
      </c>
      <c r="Z78">
        <v>55</v>
      </c>
      <c r="AA78">
        <v>0.96</v>
      </c>
      <c r="AB78">
        <v>75</v>
      </c>
      <c r="AC78">
        <v>25</v>
      </c>
      <c r="AD78">
        <v>0</v>
      </c>
      <c r="AE78">
        <v>4.8</v>
      </c>
      <c r="AF78">
        <v>100</v>
      </c>
      <c r="AG78">
        <v>14.41</v>
      </c>
      <c r="AH78">
        <v>5.76</v>
      </c>
      <c r="AI78">
        <v>11.52</v>
      </c>
      <c r="AJ78">
        <v>8.16</v>
      </c>
      <c r="AK78">
        <v>50</v>
      </c>
      <c r="AL78">
        <v>0</v>
      </c>
      <c r="AM78">
        <v>0</v>
      </c>
      <c r="AN78">
        <v>0</v>
      </c>
      <c r="AO78">
        <v>100</v>
      </c>
      <c r="AP78">
        <v>0</v>
      </c>
      <c r="AQ78">
        <v>153.38</v>
      </c>
    </row>
    <row r="79" spans="7:43">
      <c r="G79" t="s">
        <v>121</v>
      </c>
      <c r="H79" s="73">
        <v>0.53</v>
      </c>
      <c r="I79" s="46">
        <v>0</v>
      </c>
      <c r="J79" s="46">
        <v>0</v>
      </c>
      <c r="K79" s="46">
        <v>39.85</v>
      </c>
      <c r="L79" s="46">
        <v>5.76</v>
      </c>
      <c r="M79" s="74">
        <v>0</v>
      </c>
      <c r="N79" s="73">
        <v>233.38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0.53</v>
      </c>
      <c r="Y79">
        <v>0</v>
      </c>
      <c r="Z79">
        <v>55</v>
      </c>
      <c r="AA79">
        <v>0.96</v>
      </c>
      <c r="AB79">
        <v>75</v>
      </c>
      <c r="AC79">
        <v>25</v>
      </c>
      <c r="AD79">
        <v>0</v>
      </c>
      <c r="AE79">
        <v>4.8</v>
      </c>
      <c r="AF79">
        <v>100</v>
      </c>
      <c r="AG79">
        <v>14.41</v>
      </c>
      <c r="AH79">
        <v>5.76</v>
      </c>
      <c r="AI79">
        <v>11.52</v>
      </c>
      <c r="AJ79">
        <v>8.16</v>
      </c>
      <c r="AK79">
        <v>50</v>
      </c>
      <c r="AL79">
        <v>0</v>
      </c>
      <c r="AM79">
        <v>0</v>
      </c>
      <c r="AN79">
        <v>0</v>
      </c>
      <c r="AO79">
        <v>100</v>
      </c>
      <c r="AP79">
        <v>0</v>
      </c>
      <c r="AQ79">
        <v>153.38</v>
      </c>
    </row>
    <row r="80" spans="7:43">
      <c r="G80" t="s">
        <v>122</v>
      </c>
      <c r="H80" s="73">
        <v>0.53</v>
      </c>
      <c r="I80" s="46">
        <v>0</v>
      </c>
      <c r="J80" s="46">
        <v>0</v>
      </c>
      <c r="K80" s="46">
        <v>39.85</v>
      </c>
      <c r="L80" s="46">
        <v>5.76</v>
      </c>
      <c r="M80" s="74">
        <v>0</v>
      </c>
      <c r="N80" s="73">
        <v>233.38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0.53</v>
      </c>
      <c r="Y80">
        <v>0</v>
      </c>
      <c r="Z80">
        <v>55</v>
      </c>
      <c r="AA80">
        <v>0.96</v>
      </c>
      <c r="AB80">
        <v>75</v>
      </c>
      <c r="AC80">
        <v>25</v>
      </c>
      <c r="AD80">
        <v>0</v>
      </c>
      <c r="AE80">
        <v>4.8</v>
      </c>
      <c r="AF80">
        <v>100</v>
      </c>
      <c r="AG80">
        <v>14.41</v>
      </c>
      <c r="AH80">
        <v>5.76</v>
      </c>
      <c r="AI80">
        <v>11.52</v>
      </c>
      <c r="AJ80">
        <v>8.16</v>
      </c>
      <c r="AK80">
        <v>50</v>
      </c>
      <c r="AL80">
        <v>0</v>
      </c>
      <c r="AM80">
        <v>0</v>
      </c>
      <c r="AN80">
        <v>0</v>
      </c>
      <c r="AO80">
        <v>100</v>
      </c>
      <c r="AP80">
        <v>0</v>
      </c>
      <c r="AQ80">
        <v>153.38</v>
      </c>
    </row>
    <row r="81" spans="7:43">
      <c r="G81" t="s">
        <v>123</v>
      </c>
      <c r="H81" s="73">
        <v>0.53</v>
      </c>
      <c r="I81" s="46">
        <v>0</v>
      </c>
      <c r="J81" s="46">
        <v>0</v>
      </c>
      <c r="K81" s="46">
        <v>39.85</v>
      </c>
      <c r="L81" s="46">
        <v>5.76</v>
      </c>
      <c r="M81" s="74">
        <v>0</v>
      </c>
      <c r="N81" s="73">
        <v>233.38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0.53</v>
      </c>
      <c r="Y81">
        <v>0</v>
      </c>
      <c r="Z81">
        <v>55</v>
      </c>
      <c r="AA81">
        <v>0.96</v>
      </c>
      <c r="AB81">
        <v>75</v>
      </c>
      <c r="AC81">
        <v>25</v>
      </c>
      <c r="AD81">
        <v>0</v>
      </c>
      <c r="AE81">
        <v>4.8</v>
      </c>
      <c r="AF81">
        <v>100</v>
      </c>
      <c r="AG81">
        <v>14.41</v>
      </c>
      <c r="AH81">
        <v>5.76</v>
      </c>
      <c r="AI81">
        <v>11.52</v>
      </c>
      <c r="AJ81">
        <v>8.16</v>
      </c>
      <c r="AK81">
        <v>50</v>
      </c>
      <c r="AL81">
        <v>0</v>
      </c>
      <c r="AM81">
        <v>0</v>
      </c>
      <c r="AN81">
        <v>0</v>
      </c>
      <c r="AO81">
        <v>100</v>
      </c>
      <c r="AP81">
        <v>0</v>
      </c>
      <c r="AQ81">
        <v>153.38</v>
      </c>
    </row>
    <row r="82" spans="7:43">
      <c r="G82" t="s">
        <v>124</v>
      </c>
      <c r="H82" s="73">
        <v>0.53</v>
      </c>
      <c r="I82" s="46">
        <v>0</v>
      </c>
      <c r="J82" s="46">
        <v>0</v>
      </c>
      <c r="K82" s="46">
        <v>39.85</v>
      </c>
      <c r="L82" s="46">
        <v>5.76</v>
      </c>
      <c r="M82" s="74">
        <v>0</v>
      </c>
      <c r="N82" s="73">
        <v>233.38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0.53</v>
      </c>
      <c r="Y82">
        <v>0</v>
      </c>
      <c r="Z82">
        <v>55</v>
      </c>
      <c r="AA82">
        <v>0.96</v>
      </c>
      <c r="AB82">
        <v>75</v>
      </c>
      <c r="AC82">
        <v>25</v>
      </c>
      <c r="AD82">
        <v>0</v>
      </c>
      <c r="AE82">
        <v>4.8</v>
      </c>
      <c r="AF82">
        <v>100</v>
      </c>
      <c r="AG82">
        <v>14.41</v>
      </c>
      <c r="AH82">
        <v>5.76</v>
      </c>
      <c r="AI82">
        <v>11.52</v>
      </c>
      <c r="AJ82">
        <v>8.16</v>
      </c>
      <c r="AK82">
        <v>50</v>
      </c>
      <c r="AL82">
        <v>0</v>
      </c>
      <c r="AM82">
        <v>0</v>
      </c>
      <c r="AN82">
        <v>0</v>
      </c>
      <c r="AO82">
        <v>100</v>
      </c>
      <c r="AP82">
        <v>0</v>
      </c>
      <c r="AQ82">
        <v>153.38</v>
      </c>
    </row>
    <row r="83" spans="7:43">
      <c r="G83" t="s">
        <v>125</v>
      </c>
      <c r="H83" s="73">
        <v>0.53</v>
      </c>
      <c r="I83" s="46">
        <v>0</v>
      </c>
      <c r="J83" s="46">
        <v>0</v>
      </c>
      <c r="K83" s="46">
        <v>39.85</v>
      </c>
      <c r="L83" s="46">
        <v>5.76</v>
      </c>
      <c r="M83" s="74">
        <v>0</v>
      </c>
      <c r="N83" s="73">
        <v>233.38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0.53</v>
      </c>
      <c r="Y83">
        <v>0</v>
      </c>
      <c r="Z83">
        <v>55</v>
      </c>
      <c r="AA83">
        <v>0.96</v>
      </c>
      <c r="AB83">
        <v>75</v>
      </c>
      <c r="AC83">
        <v>25</v>
      </c>
      <c r="AD83">
        <v>0</v>
      </c>
      <c r="AE83">
        <v>4.8</v>
      </c>
      <c r="AF83">
        <v>0</v>
      </c>
      <c r="AG83">
        <v>14.41</v>
      </c>
      <c r="AH83">
        <v>5.76</v>
      </c>
      <c r="AI83">
        <v>11.52</v>
      </c>
      <c r="AJ83">
        <v>8.16</v>
      </c>
      <c r="AK83">
        <v>50</v>
      </c>
      <c r="AL83">
        <v>0</v>
      </c>
      <c r="AM83">
        <v>0</v>
      </c>
      <c r="AN83">
        <v>0</v>
      </c>
      <c r="AO83">
        <v>100</v>
      </c>
      <c r="AP83">
        <v>0</v>
      </c>
      <c r="AQ83">
        <v>153.38</v>
      </c>
    </row>
    <row r="84" spans="7:43">
      <c r="G84" t="s">
        <v>126</v>
      </c>
      <c r="H84" s="73">
        <v>0.53</v>
      </c>
      <c r="I84" s="46">
        <v>0</v>
      </c>
      <c r="J84" s="46">
        <v>0</v>
      </c>
      <c r="K84" s="46">
        <v>39.85</v>
      </c>
      <c r="L84" s="46">
        <v>5.76</v>
      </c>
      <c r="M84" s="74">
        <v>0</v>
      </c>
      <c r="N84" s="73">
        <v>233.38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0.53</v>
      </c>
      <c r="Y84">
        <v>0</v>
      </c>
      <c r="Z84">
        <v>55</v>
      </c>
      <c r="AA84">
        <v>0.96</v>
      </c>
      <c r="AB84">
        <v>75</v>
      </c>
      <c r="AC84">
        <v>25</v>
      </c>
      <c r="AD84">
        <v>0</v>
      </c>
      <c r="AE84">
        <v>4.8</v>
      </c>
      <c r="AF84">
        <v>0</v>
      </c>
      <c r="AG84">
        <v>14.41</v>
      </c>
      <c r="AH84">
        <v>5.76</v>
      </c>
      <c r="AI84">
        <v>11.52</v>
      </c>
      <c r="AJ84">
        <v>8.16</v>
      </c>
      <c r="AK84">
        <v>50</v>
      </c>
      <c r="AL84">
        <v>0</v>
      </c>
      <c r="AM84">
        <v>0</v>
      </c>
      <c r="AN84">
        <v>0</v>
      </c>
      <c r="AO84">
        <v>100</v>
      </c>
      <c r="AP84">
        <v>0</v>
      </c>
      <c r="AQ84">
        <v>153.38</v>
      </c>
    </row>
    <row r="85" spans="7:43">
      <c r="G85" t="s">
        <v>127</v>
      </c>
      <c r="H85" s="73">
        <v>0.53</v>
      </c>
      <c r="I85" s="46">
        <v>0</v>
      </c>
      <c r="J85" s="46">
        <v>0</v>
      </c>
      <c r="K85" s="46">
        <v>39.85</v>
      </c>
      <c r="L85" s="46">
        <v>5.76</v>
      </c>
      <c r="M85" s="74">
        <v>0</v>
      </c>
      <c r="N85" s="73">
        <v>233.38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0.53</v>
      </c>
      <c r="Y85">
        <v>0</v>
      </c>
      <c r="Z85">
        <v>55</v>
      </c>
      <c r="AA85">
        <v>0.96</v>
      </c>
      <c r="AB85">
        <v>75</v>
      </c>
      <c r="AC85">
        <v>25</v>
      </c>
      <c r="AD85">
        <v>0</v>
      </c>
      <c r="AE85">
        <v>4.8</v>
      </c>
      <c r="AF85">
        <v>0</v>
      </c>
      <c r="AG85">
        <v>14.41</v>
      </c>
      <c r="AH85">
        <v>5.76</v>
      </c>
      <c r="AI85">
        <v>11.52</v>
      </c>
      <c r="AJ85">
        <v>8.16</v>
      </c>
      <c r="AK85">
        <v>50</v>
      </c>
      <c r="AL85">
        <v>0</v>
      </c>
      <c r="AM85">
        <v>0</v>
      </c>
      <c r="AN85">
        <v>0</v>
      </c>
      <c r="AO85">
        <v>100</v>
      </c>
      <c r="AP85">
        <v>0</v>
      </c>
      <c r="AQ85">
        <v>153.38</v>
      </c>
    </row>
    <row r="86" spans="7:43">
      <c r="G86" t="s">
        <v>128</v>
      </c>
      <c r="H86" s="73">
        <v>0.53</v>
      </c>
      <c r="I86" s="46">
        <v>0</v>
      </c>
      <c r="J86" s="46">
        <v>0</v>
      </c>
      <c r="K86" s="46">
        <v>39.85</v>
      </c>
      <c r="L86" s="46">
        <v>5.76</v>
      </c>
      <c r="M86" s="74">
        <v>0</v>
      </c>
      <c r="N86" s="73">
        <v>233.38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0.53</v>
      </c>
      <c r="Y86">
        <v>0</v>
      </c>
      <c r="Z86">
        <v>55</v>
      </c>
      <c r="AA86">
        <v>0.96</v>
      </c>
      <c r="AB86">
        <v>75</v>
      </c>
      <c r="AC86">
        <v>25</v>
      </c>
      <c r="AD86">
        <v>0</v>
      </c>
      <c r="AE86">
        <v>4.8</v>
      </c>
      <c r="AF86">
        <v>0</v>
      </c>
      <c r="AG86">
        <v>14.41</v>
      </c>
      <c r="AH86">
        <v>5.76</v>
      </c>
      <c r="AI86">
        <v>11.52</v>
      </c>
      <c r="AJ86">
        <v>8.16</v>
      </c>
      <c r="AK86">
        <v>50</v>
      </c>
      <c r="AL86">
        <v>0</v>
      </c>
      <c r="AM86">
        <v>0</v>
      </c>
      <c r="AN86">
        <v>0</v>
      </c>
      <c r="AO86">
        <v>100</v>
      </c>
      <c r="AP86">
        <v>0</v>
      </c>
      <c r="AQ86">
        <v>153.38</v>
      </c>
    </row>
    <row r="87" spans="7:43">
      <c r="G87" t="s">
        <v>129</v>
      </c>
      <c r="H87" s="73">
        <v>0.53</v>
      </c>
      <c r="I87" s="46">
        <v>0</v>
      </c>
      <c r="J87" s="46">
        <v>0</v>
      </c>
      <c r="K87" s="46">
        <v>39.85</v>
      </c>
      <c r="L87" s="46">
        <v>5.76</v>
      </c>
      <c r="M87" s="74">
        <v>0</v>
      </c>
      <c r="N87" s="73">
        <v>233.38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0.53</v>
      </c>
      <c r="Y87">
        <v>0</v>
      </c>
      <c r="Z87">
        <v>55</v>
      </c>
      <c r="AA87">
        <v>0.96</v>
      </c>
      <c r="AB87">
        <v>75</v>
      </c>
      <c r="AC87">
        <v>25</v>
      </c>
      <c r="AD87">
        <v>0</v>
      </c>
      <c r="AE87">
        <v>4.8</v>
      </c>
      <c r="AF87">
        <v>0</v>
      </c>
      <c r="AG87">
        <v>14.41</v>
      </c>
      <c r="AH87">
        <v>5.76</v>
      </c>
      <c r="AI87">
        <v>11.52</v>
      </c>
      <c r="AJ87">
        <v>8.16</v>
      </c>
      <c r="AK87">
        <v>50</v>
      </c>
      <c r="AL87">
        <v>0</v>
      </c>
      <c r="AM87">
        <v>0</v>
      </c>
      <c r="AN87">
        <v>0</v>
      </c>
      <c r="AO87">
        <v>100</v>
      </c>
      <c r="AP87">
        <v>0</v>
      </c>
      <c r="AQ87">
        <v>153.38</v>
      </c>
    </row>
    <row r="88" spans="7:43">
      <c r="G88" t="s">
        <v>130</v>
      </c>
      <c r="H88" s="73">
        <v>0.53</v>
      </c>
      <c r="I88" s="46">
        <v>0</v>
      </c>
      <c r="J88" s="46">
        <v>0</v>
      </c>
      <c r="K88" s="46">
        <v>39.85</v>
      </c>
      <c r="L88" s="46">
        <v>5.76</v>
      </c>
      <c r="M88" s="74">
        <v>0</v>
      </c>
      <c r="N88" s="73">
        <v>233.38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0.53</v>
      </c>
      <c r="Y88">
        <v>0</v>
      </c>
      <c r="Z88">
        <v>55</v>
      </c>
      <c r="AA88">
        <v>0.96</v>
      </c>
      <c r="AB88">
        <v>75</v>
      </c>
      <c r="AC88">
        <v>25</v>
      </c>
      <c r="AD88">
        <v>0</v>
      </c>
      <c r="AE88">
        <v>4.8</v>
      </c>
      <c r="AF88">
        <v>0</v>
      </c>
      <c r="AG88">
        <v>14.41</v>
      </c>
      <c r="AH88">
        <v>5.76</v>
      </c>
      <c r="AI88">
        <v>11.52</v>
      </c>
      <c r="AJ88">
        <v>8.16</v>
      </c>
      <c r="AK88">
        <v>50</v>
      </c>
      <c r="AL88">
        <v>0</v>
      </c>
      <c r="AM88">
        <v>0</v>
      </c>
      <c r="AN88">
        <v>0</v>
      </c>
      <c r="AO88">
        <v>100</v>
      </c>
      <c r="AP88">
        <v>0</v>
      </c>
      <c r="AQ88">
        <v>153.38</v>
      </c>
    </row>
    <row r="89" spans="7:43">
      <c r="G89" t="s">
        <v>131</v>
      </c>
      <c r="H89" s="73">
        <v>0.53</v>
      </c>
      <c r="I89" s="46">
        <v>0</v>
      </c>
      <c r="J89" s="46">
        <v>0</v>
      </c>
      <c r="K89" s="46">
        <v>39.85</v>
      </c>
      <c r="L89" s="46">
        <v>5.76</v>
      </c>
      <c r="M89" s="74">
        <v>0</v>
      </c>
      <c r="N89" s="73">
        <v>233.38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0.53</v>
      </c>
      <c r="Y89">
        <v>0</v>
      </c>
      <c r="Z89">
        <v>55</v>
      </c>
      <c r="AA89">
        <v>0.96</v>
      </c>
      <c r="AB89">
        <v>75</v>
      </c>
      <c r="AC89">
        <v>25</v>
      </c>
      <c r="AD89">
        <v>0</v>
      </c>
      <c r="AE89">
        <v>4.8</v>
      </c>
      <c r="AF89">
        <v>0</v>
      </c>
      <c r="AG89">
        <v>14.41</v>
      </c>
      <c r="AH89">
        <v>5.76</v>
      </c>
      <c r="AI89">
        <v>11.52</v>
      </c>
      <c r="AJ89">
        <v>8.16</v>
      </c>
      <c r="AK89">
        <v>50</v>
      </c>
      <c r="AL89">
        <v>0</v>
      </c>
      <c r="AM89">
        <v>0</v>
      </c>
      <c r="AN89">
        <v>0</v>
      </c>
      <c r="AO89">
        <v>100</v>
      </c>
      <c r="AP89">
        <v>0</v>
      </c>
      <c r="AQ89">
        <v>153.38</v>
      </c>
    </row>
    <row r="90" spans="7:43">
      <c r="G90" t="s">
        <v>132</v>
      </c>
      <c r="H90" s="73">
        <v>0.53</v>
      </c>
      <c r="I90" s="46">
        <v>0</v>
      </c>
      <c r="J90" s="46">
        <v>0</v>
      </c>
      <c r="K90" s="46">
        <v>39.85</v>
      </c>
      <c r="L90" s="46">
        <v>5.76</v>
      </c>
      <c r="M90" s="74">
        <v>0</v>
      </c>
      <c r="N90" s="73">
        <v>233.38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0.53</v>
      </c>
      <c r="Y90">
        <v>0</v>
      </c>
      <c r="Z90">
        <v>55</v>
      </c>
      <c r="AA90">
        <v>0.96</v>
      </c>
      <c r="AB90">
        <v>75</v>
      </c>
      <c r="AC90">
        <v>25</v>
      </c>
      <c r="AD90">
        <v>0</v>
      </c>
      <c r="AE90">
        <v>4.8</v>
      </c>
      <c r="AF90">
        <v>0</v>
      </c>
      <c r="AG90">
        <v>14.41</v>
      </c>
      <c r="AH90">
        <v>5.76</v>
      </c>
      <c r="AI90">
        <v>11.52</v>
      </c>
      <c r="AJ90">
        <v>8.16</v>
      </c>
      <c r="AK90">
        <v>50</v>
      </c>
      <c r="AL90">
        <v>0</v>
      </c>
      <c r="AM90">
        <v>0</v>
      </c>
      <c r="AN90">
        <v>0</v>
      </c>
      <c r="AO90">
        <v>100</v>
      </c>
      <c r="AP90">
        <v>0</v>
      </c>
      <c r="AQ90">
        <v>153.38</v>
      </c>
    </row>
    <row r="91" spans="7:43">
      <c r="G91" t="s">
        <v>133</v>
      </c>
      <c r="H91" s="73">
        <v>0.48</v>
      </c>
      <c r="I91" s="46">
        <v>0</v>
      </c>
      <c r="J91" s="46">
        <v>0</v>
      </c>
      <c r="K91" s="46">
        <v>39.85</v>
      </c>
      <c r="L91" s="46">
        <v>5.76</v>
      </c>
      <c r="M91" s="74">
        <v>0</v>
      </c>
      <c r="N91" s="73">
        <v>327.73</v>
      </c>
      <c r="O91" s="46">
        <v>276.11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0.48</v>
      </c>
      <c r="Y91">
        <v>0</v>
      </c>
      <c r="Z91">
        <v>55</v>
      </c>
      <c r="AA91">
        <v>0.96</v>
      </c>
      <c r="AB91">
        <v>75</v>
      </c>
      <c r="AC91">
        <v>0</v>
      </c>
      <c r="AD91">
        <v>51.11</v>
      </c>
      <c r="AE91">
        <v>4.8</v>
      </c>
      <c r="AF91">
        <v>0</v>
      </c>
      <c r="AG91">
        <v>14.41</v>
      </c>
      <c r="AH91">
        <v>5.76</v>
      </c>
      <c r="AI91">
        <v>11.52</v>
      </c>
      <c r="AJ91">
        <v>8.16</v>
      </c>
      <c r="AK91">
        <v>50</v>
      </c>
      <c r="AL91">
        <v>119.35</v>
      </c>
      <c r="AM91">
        <v>0</v>
      </c>
      <c r="AN91">
        <v>0</v>
      </c>
      <c r="AO91">
        <v>100</v>
      </c>
      <c r="AP91">
        <v>0</v>
      </c>
      <c r="AQ91">
        <v>153.38</v>
      </c>
    </row>
    <row r="92" spans="7:43">
      <c r="G92" t="s">
        <v>134</v>
      </c>
      <c r="H92" s="73">
        <v>0.48</v>
      </c>
      <c r="I92" s="46">
        <v>0</v>
      </c>
      <c r="J92" s="46">
        <v>0</v>
      </c>
      <c r="K92" s="46">
        <v>39.85</v>
      </c>
      <c r="L92" s="46">
        <v>5.76</v>
      </c>
      <c r="M92" s="74">
        <v>0</v>
      </c>
      <c r="N92" s="73">
        <v>327.73</v>
      </c>
      <c r="O92" s="46">
        <v>276.11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0.48</v>
      </c>
      <c r="Y92">
        <v>0</v>
      </c>
      <c r="Z92">
        <v>55</v>
      </c>
      <c r="AA92">
        <v>0.96</v>
      </c>
      <c r="AB92">
        <v>75</v>
      </c>
      <c r="AC92">
        <v>0</v>
      </c>
      <c r="AD92">
        <v>51.11</v>
      </c>
      <c r="AE92">
        <v>4.8</v>
      </c>
      <c r="AF92">
        <v>0</v>
      </c>
      <c r="AG92">
        <v>14.41</v>
      </c>
      <c r="AH92">
        <v>5.76</v>
      </c>
      <c r="AI92">
        <v>11.52</v>
      </c>
      <c r="AJ92">
        <v>8.16</v>
      </c>
      <c r="AK92">
        <v>50</v>
      </c>
      <c r="AL92">
        <v>119.35</v>
      </c>
      <c r="AM92">
        <v>0</v>
      </c>
      <c r="AN92">
        <v>0</v>
      </c>
      <c r="AO92">
        <v>100</v>
      </c>
      <c r="AP92">
        <v>0</v>
      </c>
      <c r="AQ92">
        <v>153.38</v>
      </c>
    </row>
    <row r="93" spans="7:43">
      <c r="G93" t="s">
        <v>135</v>
      </c>
      <c r="H93" s="73">
        <v>0.48</v>
      </c>
      <c r="I93" s="46">
        <v>0</v>
      </c>
      <c r="J93" s="46">
        <v>0</v>
      </c>
      <c r="K93" s="46">
        <v>39.85</v>
      </c>
      <c r="L93" s="46">
        <v>5.76</v>
      </c>
      <c r="M93" s="74">
        <v>0</v>
      </c>
      <c r="N93" s="73">
        <v>327.73</v>
      </c>
      <c r="O93" s="46">
        <v>276.11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0.48</v>
      </c>
      <c r="Y93">
        <v>0</v>
      </c>
      <c r="Z93">
        <v>55</v>
      </c>
      <c r="AA93">
        <v>0.96</v>
      </c>
      <c r="AB93">
        <v>75</v>
      </c>
      <c r="AC93">
        <v>0</v>
      </c>
      <c r="AD93">
        <v>51.11</v>
      </c>
      <c r="AE93">
        <v>4.8</v>
      </c>
      <c r="AF93">
        <v>0</v>
      </c>
      <c r="AG93">
        <v>14.41</v>
      </c>
      <c r="AH93">
        <v>5.76</v>
      </c>
      <c r="AI93">
        <v>11.52</v>
      </c>
      <c r="AJ93">
        <v>8.16</v>
      </c>
      <c r="AK93">
        <v>50</v>
      </c>
      <c r="AL93">
        <v>119.35</v>
      </c>
      <c r="AM93">
        <v>0</v>
      </c>
      <c r="AN93">
        <v>0</v>
      </c>
      <c r="AO93">
        <v>100</v>
      </c>
      <c r="AP93">
        <v>0</v>
      </c>
      <c r="AQ93">
        <v>153.38</v>
      </c>
    </row>
    <row r="94" spans="7:43">
      <c r="G94" t="s">
        <v>136</v>
      </c>
      <c r="H94" s="73">
        <v>0.48</v>
      </c>
      <c r="I94" s="46">
        <v>0</v>
      </c>
      <c r="J94" s="46">
        <v>0</v>
      </c>
      <c r="K94" s="46">
        <v>39.85</v>
      </c>
      <c r="L94" s="46">
        <v>5.76</v>
      </c>
      <c r="M94" s="74">
        <v>0</v>
      </c>
      <c r="N94" s="73">
        <v>327.73</v>
      </c>
      <c r="O94" s="46">
        <v>276.11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0.48</v>
      </c>
      <c r="Y94">
        <v>0</v>
      </c>
      <c r="Z94">
        <v>55</v>
      </c>
      <c r="AA94">
        <v>0.96</v>
      </c>
      <c r="AB94">
        <v>75</v>
      </c>
      <c r="AC94">
        <v>0</v>
      </c>
      <c r="AD94">
        <v>51.11</v>
      </c>
      <c r="AE94">
        <v>4.8</v>
      </c>
      <c r="AF94">
        <v>0</v>
      </c>
      <c r="AG94">
        <v>14.41</v>
      </c>
      <c r="AH94">
        <v>5.76</v>
      </c>
      <c r="AI94">
        <v>11.52</v>
      </c>
      <c r="AJ94">
        <v>8.16</v>
      </c>
      <c r="AK94">
        <v>50</v>
      </c>
      <c r="AL94">
        <v>119.35</v>
      </c>
      <c r="AM94">
        <v>0</v>
      </c>
      <c r="AN94">
        <v>0</v>
      </c>
      <c r="AO94">
        <v>100</v>
      </c>
      <c r="AP94">
        <v>0</v>
      </c>
      <c r="AQ94">
        <v>153.38</v>
      </c>
    </row>
    <row r="95" spans="7:43">
      <c r="G95" t="s">
        <v>137</v>
      </c>
      <c r="H95" s="73">
        <v>0.43</v>
      </c>
      <c r="I95" s="46">
        <v>0</v>
      </c>
      <c r="J95" s="46">
        <v>0</v>
      </c>
      <c r="K95" s="46">
        <v>39.85</v>
      </c>
      <c r="L95" s="46">
        <v>5.76</v>
      </c>
      <c r="M95" s="74">
        <v>0</v>
      </c>
      <c r="N95" s="73">
        <v>272.73</v>
      </c>
      <c r="O95" s="46">
        <v>276.11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0.43</v>
      </c>
      <c r="Y95">
        <v>0</v>
      </c>
      <c r="Z95">
        <v>0</v>
      </c>
      <c r="AA95">
        <v>0.96</v>
      </c>
      <c r="AB95">
        <v>75</v>
      </c>
      <c r="AC95">
        <v>0</v>
      </c>
      <c r="AD95">
        <v>51.11</v>
      </c>
      <c r="AE95">
        <v>4.8</v>
      </c>
      <c r="AF95">
        <v>0</v>
      </c>
      <c r="AG95">
        <v>14.41</v>
      </c>
      <c r="AH95">
        <v>5.76</v>
      </c>
      <c r="AI95">
        <v>11.52</v>
      </c>
      <c r="AJ95">
        <v>8.16</v>
      </c>
      <c r="AK95">
        <v>50</v>
      </c>
      <c r="AL95">
        <v>119.35</v>
      </c>
      <c r="AM95">
        <v>0</v>
      </c>
      <c r="AN95">
        <v>0</v>
      </c>
      <c r="AO95">
        <v>100</v>
      </c>
      <c r="AP95">
        <v>0</v>
      </c>
      <c r="AQ95">
        <v>153.38</v>
      </c>
    </row>
    <row r="96" spans="7:43">
      <c r="G96" t="s">
        <v>138</v>
      </c>
      <c r="H96" s="73">
        <v>0.43</v>
      </c>
      <c r="I96" s="46">
        <v>0</v>
      </c>
      <c r="J96" s="46">
        <v>0</v>
      </c>
      <c r="K96" s="46">
        <v>39.85</v>
      </c>
      <c r="L96" s="46">
        <v>5.76</v>
      </c>
      <c r="M96" s="74">
        <v>0</v>
      </c>
      <c r="N96" s="73">
        <v>272.73</v>
      </c>
      <c r="O96" s="46">
        <v>276.11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0.43</v>
      </c>
      <c r="Y96">
        <v>0</v>
      </c>
      <c r="Z96">
        <v>0</v>
      </c>
      <c r="AA96">
        <v>0.96</v>
      </c>
      <c r="AB96">
        <v>75</v>
      </c>
      <c r="AC96">
        <v>0</v>
      </c>
      <c r="AD96">
        <v>51.11</v>
      </c>
      <c r="AE96">
        <v>4.8</v>
      </c>
      <c r="AF96">
        <v>0</v>
      </c>
      <c r="AG96">
        <v>14.41</v>
      </c>
      <c r="AH96">
        <v>5.76</v>
      </c>
      <c r="AI96">
        <v>11.52</v>
      </c>
      <c r="AJ96">
        <v>8.16</v>
      </c>
      <c r="AK96">
        <v>50</v>
      </c>
      <c r="AL96">
        <v>119.35</v>
      </c>
      <c r="AM96">
        <v>0</v>
      </c>
      <c r="AN96">
        <v>0</v>
      </c>
      <c r="AO96">
        <v>100</v>
      </c>
      <c r="AP96">
        <v>0</v>
      </c>
      <c r="AQ96">
        <v>153.38</v>
      </c>
    </row>
    <row r="97" spans="1:133">
      <c r="G97" t="s">
        <v>139</v>
      </c>
      <c r="H97" s="73">
        <v>0.43</v>
      </c>
      <c r="I97" s="46">
        <v>0</v>
      </c>
      <c r="J97" s="46">
        <v>0</v>
      </c>
      <c r="K97" s="46">
        <v>39.85</v>
      </c>
      <c r="L97" s="46">
        <v>5.76</v>
      </c>
      <c r="M97" s="74">
        <v>0</v>
      </c>
      <c r="N97" s="73">
        <v>272.73</v>
      </c>
      <c r="O97" s="46">
        <v>276.11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0.43</v>
      </c>
      <c r="Y97">
        <v>0</v>
      </c>
      <c r="Z97">
        <v>0</v>
      </c>
      <c r="AA97">
        <v>0.96</v>
      </c>
      <c r="AB97">
        <v>75</v>
      </c>
      <c r="AC97">
        <v>0</v>
      </c>
      <c r="AD97">
        <v>51.11</v>
      </c>
      <c r="AE97">
        <v>4.8</v>
      </c>
      <c r="AF97">
        <v>0</v>
      </c>
      <c r="AG97">
        <v>14.41</v>
      </c>
      <c r="AH97">
        <v>5.76</v>
      </c>
      <c r="AI97">
        <v>11.52</v>
      </c>
      <c r="AJ97">
        <v>8.16</v>
      </c>
      <c r="AK97">
        <v>50</v>
      </c>
      <c r="AL97">
        <v>119.35</v>
      </c>
      <c r="AM97">
        <v>0</v>
      </c>
      <c r="AN97">
        <v>0</v>
      </c>
      <c r="AO97">
        <v>100</v>
      </c>
      <c r="AP97">
        <v>0</v>
      </c>
      <c r="AQ97">
        <v>153.38</v>
      </c>
    </row>
    <row r="98" spans="1:133">
      <c r="G98" t="s">
        <v>140</v>
      </c>
      <c r="H98" s="73">
        <v>0.43</v>
      </c>
      <c r="I98" s="46">
        <v>0</v>
      </c>
      <c r="J98" s="46">
        <v>0</v>
      </c>
      <c r="K98" s="46">
        <v>39.85</v>
      </c>
      <c r="L98" s="46">
        <v>5.76</v>
      </c>
      <c r="M98" s="74">
        <v>0</v>
      </c>
      <c r="N98" s="73">
        <v>272.73</v>
      </c>
      <c r="O98" s="46">
        <v>276.11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0.43</v>
      </c>
      <c r="Y98">
        <v>0</v>
      </c>
      <c r="Z98">
        <v>0</v>
      </c>
      <c r="AA98">
        <v>0.96</v>
      </c>
      <c r="AB98">
        <v>75</v>
      </c>
      <c r="AC98">
        <v>0</v>
      </c>
      <c r="AD98">
        <v>51.11</v>
      </c>
      <c r="AE98">
        <v>4.8</v>
      </c>
      <c r="AF98">
        <v>0</v>
      </c>
      <c r="AG98">
        <v>14.41</v>
      </c>
      <c r="AH98">
        <v>5.76</v>
      </c>
      <c r="AI98">
        <v>11.52</v>
      </c>
      <c r="AJ98">
        <v>8.16</v>
      </c>
      <c r="AK98">
        <v>50</v>
      </c>
      <c r="AL98">
        <v>119.35</v>
      </c>
      <c r="AM98">
        <v>0</v>
      </c>
      <c r="AN98">
        <v>0</v>
      </c>
      <c r="AO98">
        <v>100</v>
      </c>
      <c r="AP98">
        <v>0</v>
      </c>
      <c r="AQ98">
        <v>153.38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0</v>
      </c>
      <c r="K99" s="69">
        <f t="shared" si="1"/>
        <v>1.2924800000000025</v>
      </c>
      <c r="L99" s="69">
        <f t="shared" si="1"/>
        <v>0.17911249999999992</v>
      </c>
      <c r="M99" s="69">
        <f t="shared" si="1"/>
        <v>0</v>
      </c>
      <c r="N99" s="68">
        <f t="shared" si="1"/>
        <v>6.3034400000000037</v>
      </c>
      <c r="O99" s="69">
        <f t="shared" si="1"/>
        <v>7.2588800000000013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</v>
      </c>
      <c r="X99">
        <f t="shared" si="1"/>
        <v>1.3159999999999991E-2</v>
      </c>
      <c r="Y99">
        <f t="shared" si="1"/>
        <v>4.0872500000000006E-2</v>
      </c>
      <c r="Z99">
        <f t="shared" si="1"/>
        <v>0.27500000000000002</v>
      </c>
      <c r="AA99">
        <f t="shared" si="1"/>
        <v>2.3039999999999967E-2</v>
      </c>
      <c r="AB99">
        <f t="shared" si="1"/>
        <v>1.8</v>
      </c>
      <c r="AC99">
        <f t="shared" si="1"/>
        <v>0.1</v>
      </c>
      <c r="AD99">
        <f t="shared" si="1"/>
        <v>0.40887999999999974</v>
      </c>
      <c r="AE99">
        <f t="shared" si="1"/>
        <v>0.11520000000000019</v>
      </c>
      <c r="AF99">
        <f t="shared" si="1"/>
        <v>1.25</v>
      </c>
      <c r="AG99">
        <f t="shared" si="1"/>
        <v>0.34584000000000031</v>
      </c>
      <c r="AH99">
        <f t="shared" si="1"/>
        <v>0.13823999999999986</v>
      </c>
      <c r="AI99">
        <f t="shared" si="1"/>
        <v>0.27647999999999973</v>
      </c>
      <c r="AJ99">
        <f t="shared" si="1"/>
        <v>0.19583999999999993</v>
      </c>
      <c r="AK99">
        <f t="shared" si="1"/>
        <v>1.2</v>
      </c>
      <c r="AL99">
        <f t="shared" si="1"/>
        <v>0.95479999999999954</v>
      </c>
      <c r="AM99">
        <f t="shared" si="1"/>
        <v>0</v>
      </c>
      <c r="AN99">
        <f t="shared" si="1"/>
        <v>0.14881499999999998</v>
      </c>
      <c r="AO99">
        <f t="shared" si="1"/>
        <v>2.4</v>
      </c>
      <c r="AP99">
        <f t="shared" si="1"/>
        <v>0.18726499999999988</v>
      </c>
      <c r="AQ99">
        <f t="shared" si="1"/>
        <v>4.9736400000000076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553</v>
      </c>
      <c r="AJ100" t="s">
        <v>555</v>
      </c>
      <c r="AK100" t="s">
        <v>557</v>
      </c>
      <c r="AL100" t="s">
        <v>558</v>
      </c>
      <c r="AM100" t="s">
        <v>560</v>
      </c>
      <c r="AN100" t="s">
        <v>562</v>
      </c>
      <c r="AO100" t="s">
        <v>564</v>
      </c>
      <c r="AP100" t="s">
        <v>565</v>
      </c>
      <c r="AQ100" t="s">
        <v>566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568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68.19</v>
      </c>
      <c r="I3" s="53">
        <v>0</v>
      </c>
      <c r="J3" s="53">
        <v>0</v>
      </c>
      <c r="K3" s="53">
        <v>0</v>
      </c>
      <c r="L3" s="53">
        <v>2.88</v>
      </c>
      <c r="M3" s="72">
        <v>0</v>
      </c>
      <c r="N3" s="71">
        <v>0</v>
      </c>
      <c r="O3" s="53">
        <v>-26</v>
      </c>
      <c r="P3" s="53">
        <v>-45</v>
      </c>
      <c r="Q3" s="53">
        <v>0</v>
      </c>
      <c r="R3" s="53">
        <v>0</v>
      </c>
      <c r="S3" s="72">
        <v>0</v>
      </c>
      <c r="T3" t="s">
        <v>568</v>
      </c>
      <c r="U3" s="73">
        <v>-73</v>
      </c>
      <c r="V3" s="74">
        <v>71.069999999999993</v>
      </c>
      <c r="W3">
        <v>68.19</v>
      </c>
      <c r="X3">
        <v>-26</v>
      </c>
      <c r="Y3">
        <v>-2</v>
      </c>
      <c r="Z3">
        <v>2.88</v>
      </c>
      <c r="AA3">
        <v>0</v>
      </c>
      <c r="AB3">
        <v>-45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41.3</v>
      </c>
      <c r="I4" s="46">
        <v>0</v>
      </c>
      <c r="J4" s="46">
        <v>0</v>
      </c>
      <c r="K4" s="46">
        <v>0</v>
      </c>
      <c r="L4" s="46">
        <v>2.4</v>
      </c>
      <c r="M4" s="74">
        <v>0</v>
      </c>
      <c r="N4" s="73">
        <v>0</v>
      </c>
      <c r="O4" s="46">
        <v>-20</v>
      </c>
      <c r="P4" s="46">
        <v>-45</v>
      </c>
      <c r="Q4" s="46">
        <v>0</v>
      </c>
      <c r="R4" s="46">
        <v>0</v>
      </c>
      <c r="S4" s="74">
        <v>0</v>
      </c>
      <c r="U4" s="73">
        <v>-67</v>
      </c>
      <c r="V4" s="74">
        <v>43.7</v>
      </c>
      <c r="W4">
        <v>41.3</v>
      </c>
      <c r="X4">
        <v>-20</v>
      </c>
      <c r="Y4">
        <v>-2</v>
      </c>
      <c r="Z4">
        <v>2.4</v>
      </c>
      <c r="AA4">
        <v>0</v>
      </c>
      <c r="AB4">
        <v>-45</v>
      </c>
    </row>
    <row r="5" spans="1:28">
      <c r="G5" t="s">
        <v>47</v>
      </c>
      <c r="H5" s="73">
        <v>14.41</v>
      </c>
      <c r="I5" s="46">
        <v>0</v>
      </c>
      <c r="J5" s="46">
        <v>0</v>
      </c>
      <c r="K5" s="46">
        <v>0</v>
      </c>
      <c r="L5" s="46">
        <v>2.2999999999999998</v>
      </c>
      <c r="M5" s="74">
        <v>0</v>
      </c>
      <c r="N5" s="73">
        <v>0</v>
      </c>
      <c r="O5" s="46">
        <v>0</v>
      </c>
      <c r="P5" s="46">
        <v>-60</v>
      </c>
      <c r="Q5" s="46">
        <v>0</v>
      </c>
      <c r="R5" s="46">
        <v>0</v>
      </c>
      <c r="S5" s="74">
        <v>0</v>
      </c>
      <c r="U5" s="73">
        <v>-62</v>
      </c>
      <c r="V5" s="74">
        <v>16.71</v>
      </c>
      <c r="W5">
        <v>14.41</v>
      </c>
      <c r="X5">
        <v>0</v>
      </c>
      <c r="Y5">
        <v>-2</v>
      </c>
      <c r="Z5">
        <v>2.2999999999999998</v>
      </c>
      <c r="AA5">
        <v>0</v>
      </c>
      <c r="AB5">
        <v>-60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2.21</v>
      </c>
      <c r="M6" s="74">
        <v>0</v>
      </c>
      <c r="N6" s="73">
        <v>0</v>
      </c>
      <c r="O6" s="46">
        <v>0</v>
      </c>
      <c r="P6" s="46">
        <v>-60</v>
      </c>
      <c r="Q6" s="46">
        <v>0</v>
      </c>
      <c r="R6" s="46">
        <v>0</v>
      </c>
      <c r="S6" s="74">
        <v>0</v>
      </c>
      <c r="U6" s="73">
        <v>-62</v>
      </c>
      <c r="V6" s="74">
        <v>2.21</v>
      </c>
      <c r="W6">
        <v>0</v>
      </c>
      <c r="X6">
        <v>0</v>
      </c>
      <c r="Y6">
        <v>-2</v>
      </c>
      <c r="Z6">
        <v>2.21</v>
      </c>
      <c r="AA6">
        <v>0</v>
      </c>
      <c r="AB6">
        <v>-60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2.02</v>
      </c>
      <c r="M7" s="74">
        <v>0</v>
      </c>
      <c r="N7" s="73">
        <v>-9</v>
      </c>
      <c r="O7" s="46">
        <v>0</v>
      </c>
      <c r="P7" s="46">
        <v>-40</v>
      </c>
      <c r="Q7" s="46">
        <v>0</v>
      </c>
      <c r="R7" s="46">
        <v>0</v>
      </c>
      <c r="S7" s="74">
        <v>0</v>
      </c>
      <c r="U7" s="73">
        <v>-51</v>
      </c>
      <c r="V7" s="74">
        <v>2.02</v>
      </c>
      <c r="W7">
        <v>-9</v>
      </c>
      <c r="X7">
        <v>0</v>
      </c>
      <c r="Y7">
        <v>-2</v>
      </c>
      <c r="Z7">
        <v>2.02</v>
      </c>
      <c r="AA7">
        <v>0</v>
      </c>
      <c r="AB7">
        <v>-40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2.02</v>
      </c>
      <c r="M8" s="74">
        <v>0</v>
      </c>
      <c r="N8" s="73">
        <v>-10</v>
      </c>
      <c r="O8" s="46">
        <v>0</v>
      </c>
      <c r="P8" s="46">
        <v>-40</v>
      </c>
      <c r="Q8" s="46">
        <v>0</v>
      </c>
      <c r="R8" s="46">
        <v>0</v>
      </c>
      <c r="S8" s="74">
        <v>0</v>
      </c>
      <c r="U8" s="73">
        <v>-52</v>
      </c>
      <c r="V8" s="74">
        <v>2.02</v>
      </c>
      <c r="W8">
        <v>-10</v>
      </c>
      <c r="X8">
        <v>0</v>
      </c>
      <c r="Y8">
        <v>-2</v>
      </c>
      <c r="Z8">
        <v>2.02</v>
      </c>
      <c r="AA8">
        <v>0</v>
      </c>
      <c r="AB8">
        <v>-40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1.73</v>
      </c>
      <c r="M9" s="74">
        <v>0</v>
      </c>
      <c r="N9" s="73">
        <v>0</v>
      </c>
      <c r="O9" s="46">
        <v>0</v>
      </c>
      <c r="P9" s="46">
        <v>-35</v>
      </c>
      <c r="Q9" s="46">
        <v>0</v>
      </c>
      <c r="R9" s="46">
        <v>0</v>
      </c>
      <c r="S9" s="74">
        <v>0</v>
      </c>
      <c r="U9" s="73">
        <v>-37</v>
      </c>
      <c r="V9" s="74">
        <v>1.73</v>
      </c>
      <c r="W9">
        <v>0</v>
      </c>
      <c r="X9">
        <v>0</v>
      </c>
      <c r="Y9">
        <v>-2</v>
      </c>
      <c r="Z9">
        <v>1.73</v>
      </c>
      <c r="AA9">
        <v>0</v>
      </c>
      <c r="AB9">
        <v>-35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1.63</v>
      </c>
      <c r="M10" s="74">
        <v>0</v>
      </c>
      <c r="N10" s="73">
        <v>0</v>
      </c>
      <c r="O10" s="46">
        <v>0</v>
      </c>
      <c r="P10" s="46">
        <v>-40</v>
      </c>
      <c r="Q10" s="46">
        <v>0</v>
      </c>
      <c r="R10" s="46">
        <v>0</v>
      </c>
      <c r="S10" s="74">
        <v>0</v>
      </c>
      <c r="U10" s="73">
        <v>-42</v>
      </c>
      <c r="V10" s="74">
        <v>1.63</v>
      </c>
      <c r="W10">
        <v>0</v>
      </c>
      <c r="X10">
        <v>0</v>
      </c>
      <c r="Y10">
        <v>-2</v>
      </c>
      <c r="Z10">
        <v>1.63</v>
      </c>
      <c r="AA10">
        <v>0</v>
      </c>
      <c r="AB10">
        <v>-40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1.63</v>
      </c>
      <c r="M11" s="74">
        <v>0</v>
      </c>
      <c r="N11" s="73">
        <v>-13</v>
      </c>
      <c r="O11" s="46">
        <v>0</v>
      </c>
      <c r="P11" s="46">
        <v>-15</v>
      </c>
      <c r="Q11" s="46">
        <v>0</v>
      </c>
      <c r="R11" s="46">
        <v>0</v>
      </c>
      <c r="S11" s="74">
        <v>0</v>
      </c>
      <c r="U11" s="73">
        <v>-30</v>
      </c>
      <c r="V11" s="74">
        <v>1.63</v>
      </c>
      <c r="W11">
        <v>-13</v>
      </c>
      <c r="X11">
        <v>0</v>
      </c>
      <c r="Y11">
        <v>-2</v>
      </c>
      <c r="Z11">
        <v>1.63</v>
      </c>
      <c r="AA11">
        <v>0</v>
      </c>
      <c r="AB11">
        <v>-15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1.63</v>
      </c>
      <c r="M12" s="74">
        <v>0</v>
      </c>
      <c r="N12" s="73">
        <v>-9</v>
      </c>
      <c r="O12" s="46">
        <v>0</v>
      </c>
      <c r="P12" s="46">
        <v>-15</v>
      </c>
      <c r="Q12" s="46">
        <v>0</v>
      </c>
      <c r="R12" s="46">
        <v>0</v>
      </c>
      <c r="S12" s="74">
        <v>0</v>
      </c>
      <c r="U12" s="73">
        <v>-26</v>
      </c>
      <c r="V12" s="74">
        <v>1.63</v>
      </c>
      <c r="W12">
        <v>-9</v>
      </c>
      <c r="X12">
        <v>0</v>
      </c>
      <c r="Y12">
        <v>-2</v>
      </c>
      <c r="Z12">
        <v>1.63</v>
      </c>
      <c r="AA12">
        <v>0</v>
      </c>
      <c r="AB12">
        <v>-15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1.63</v>
      </c>
      <c r="M13" s="74">
        <v>0</v>
      </c>
      <c r="N13" s="73">
        <v>-8</v>
      </c>
      <c r="O13" s="46">
        <v>0</v>
      </c>
      <c r="P13" s="46">
        <v>-10</v>
      </c>
      <c r="Q13" s="46">
        <v>0</v>
      </c>
      <c r="R13" s="46">
        <v>0</v>
      </c>
      <c r="S13" s="74">
        <v>0</v>
      </c>
      <c r="U13" s="73">
        <v>-20</v>
      </c>
      <c r="V13" s="74">
        <v>1.63</v>
      </c>
      <c r="W13">
        <v>-8</v>
      </c>
      <c r="X13">
        <v>0</v>
      </c>
      <c r="Y13">
        <v>-2</v>
      </c>
      <c r="Z13">
        <v>1.63</v>
      </c>
      <c r="AA13">
        <v>0</v>
      </c>
      <c r="AB13">
        <v>-10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1.63</v>
      </c>
      <c r="M14" s="74">
        <v>0</v>
      </c>
      <c r="N14" s="73">
        <v>-18</v>
      </c>
      <c r="O14" s="46">
        <v>0</v>
      </c>
      <c r="P14" s="46">
        <v>-10</v>
      </c>
      <c r="Q14" s="46">
        <v>0</v>
      </c>
      <c r="R14" s="46">
        <v>0</v>
      </c>
      <c r="S14" s="74">
        <v>0</v>
      </c>
      <c r="U14" s="73">
        <v>-30</v>
      </c>
      <c r="V14" s="74">
        <v>1.63</v>
      </c>
      <c r="W14">
        <v>-18</v>
      </c>
      <c r="X14">
        <v>0</v>
      </c>
      <c r="Y14">
        <v>-2</v>
      </c>
      <c r="Z14">
        <v>1.63</v>
      </c>
      <c r="AA14">
        <v>0</v>
      </c>
      <c r="AB14">
        <v>-10</v>
      </c>
    </row>
    <row r="15" spans="1:28">
      <c r="G15" t="s">
        <v>57</v>
      </c>
      <c r="H15" s="73">
        <v>32.65</v>
      </c>
      <c r="I15" s="46">
        <v>0</v>
      </c>
      <c r="J15" s="46">
        <v>0</v>
      </c>
      <c r="K15" s="46">
        <v>0</v>
      </c>
      <c r="L15" s="46">
        <v>1.54</v>
      </c>
      <c r="M15" s="74">
        <v>0</v>
      </c>
      <c r="N15" s="73">
        <v>0</v>
      </c>
      <c r="O15" s="46">
        <v>0</v>
      </c>
      <c r="P15" s="46">
        <v>-5</v>
      </c>
      <c r="Q15" s="46">
        <v>0</v>
      </c>
      <c r="R15" s="46">
        <v>0</v>
      </c>
      <c r="S15" s="74">
        <v>0</v>
      </c>
      <c r="U15" s="73">
        <v>-7</v>
      </c>
      <c r="V15" s="74">
        <v>34.19</v>
      </c>
      <c r="W15">
        <v>32.65</v>
      </c>
      <c r="X15">
        <v>0</v>
      </c>
      <c r="Y15">
        <v>-2</v>
      </c>
      <c r="Z15">
        <v>1.54</v>
      </c>
      <c r="AA15">
        <v>0</v>
      </c>
      <c r="AB15">
        <v>-5</v>
      </c>
    </row>
    <row r="16" spans="1:28">
      <c r="G16" t="s">
        <v>58</v>
      </c>
      <c r="H16" s="73">
        <v>29.78</v>
      </c>
      <c r="I16" s="46">
        <v>0</v>
      </c>
      <c r="J16" s="46">
        <v>0</v>
      </c>
      <c r="K16" s="46">
        <v>0</v>
      </c>
      <c r="L16" s="46">
        <v>1.63</v>
      </c>
      <c r="M16" s="74">
        <v>0</v>
      </c>
      <c r="N16" s="73">
        <v>0</v>
      </c>
      <c r="O16" s="46">
        <v>0</v>
      </c>
      <c r="P16" s="46">
        <v>-5</v>
      </c>
      <c r="Q16" s="46">
        <v>0</v>
      </c>
      <c r="R16" s="46">
        <v>0</v>
      </c>
      <c r="S16" s="74">
        <v>0</v>
      </c>
      <c r="U16" s="73">
        <v>-7</v>
      </c>
      <c r="V16" s="74">
        <v>31.41</v>
      </c>
      <c r="W16">
        <v>29.78</v>
      </c>
      <c r="X16">
        <v>0</v>
      </c>
      <c r="Y16">
        <v>-2</v>
      </c>
      <c r="Z16">
        <v>1.63</v>
      </c>
      <c r="AA16">
        <v>0</v>
      </c>
      <c r="AB16">
        <v>-5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1.63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1.63</v>
      </c>
      <c r="W17">
        <v>0</v>
      </c>
      <c r="X17">
        <v>0</v>
      </c>
      <c r="Y17">
        <v>-2</v>
      </c>
      <c r="Z17">
        <v>1.63</v>
      </c>
      <c r="AA17">
        <v>0</v>
      </c>
      <c r="AB17">
        <v>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1.44</v>
      </c>
      <c r="W18">
        <v>0</v>
      </c>
      <c r="X18">
        <v>0</v>
      </c>
      <c r="Y18">
        <v>-2</v>
      </c>
      <c r="Z18">
        <v>1.44</v>
      </c>
      <c r="AA18">
        <v>0</v>
      </c>
      <c r="AB18">
        <v>0</v>
      </c>
    </row>
    <row r="19" spans="7:28">
      <c r="G19" t="s">
        <v>61</v>
      </c>
      <c r="H19" s="73">
        <v>14.41</v>
      </c>
      <c r="I19" s="46">
        <v>0</v>
      </c>
      <c r="J19" s="46">
        <v>0</v>
      </c>
      <c r="K19" s="46">
        <v>0</v>
      </c>
      <c r="L19" s="46">
        <v>1.44</v>
      </c>
      <c r="M19" s="74">
        <v>0</v>
      </c>
      <c r="N19" s="73">
        <v>0</v>
      </c>
      <c r="O19" s="46">
        <v>-12</v>
      </c>
      <c r="P19" s="46">
        <v>-10</v>
      </c>
      <c r="Q19" s="46">
        <v>0</v>
      </c>
      <c r="R19" s="46">
        <v>0</v>
      </c>
      <c r="S19" s="74">
        <v>0</v>
      </c>
      <c r="U19" s="73">
        <v>-23.5</v>
      </c>
      <c r="V19" s="74">
        <v>15.85</v>
      </c>
      <c r="W19">
        <v>14.41</v>
      </c>
      <c r="X19">
        <v>-12</v>
      </c>
      <c r="Y19">
        <v>-1.5</v>
      </c>
      <c r="Z19">
        <v>1.44</v>
      </c>
      <c r="AA19">
        <v>0</v>
      </c>
      <c r="AB19">
        <v>-10</v>
      </c>
    </row>
    <row r="20" spans="7:28">
      <c r="G20" t="s">
        <v>62</v>
      </c>
      <c r="H20" s="73">
        <v>20.170000000000002</v>
      </c>
      <c r="I20" s="46">
        <v>0</v>
      </c>
      <c r="J20" s="46">
        <v>0</v>
      </c>
      <c r="K20" s="46">
        <v>0</v>
      </c>
      <c r="L20" s="46">
        <v>1.54</v>
      </c>
      <c r="M20" s="74">
        <v>0</v>
      </c>
      <c r="N20" s="73">
        <v>0</v>
      </c>
      <c r="O20" s="46">
        <v>-12</v>
      </c>
      <c r="P20" s="46">
        <v>-10</v>
      </c>
      <c r="Q20" s="46">
        <v>0</v>
      </c>
      <c r="R20" s="46">
        <v>0</v>
      </c>
      <c r="S20" s="74">
        <v>0</v>
      </c>
      <c r="U20" s="73">
        <v>-23.5</v>
      </c>
      <c r="V20" s="74">
        <v>21.71</v>
      </c>
      <c r="W20">
        <v>20.170000000000002</v>
      </c>
      <c r="X20">
        <v>-12</v>
      </c>
      <c r="Y20">
        <v>-1.5</v>
      </c>
      <c r="Z20">
        <v>1.54</v>
      </c>
      <c r="AA20">
        <v>0</v>
      </c>
      <c r="AB20">
        <v>-10</v>
      </c>
    </row>
    <row r="21" spans="7:28">
      <c r="G21" t="s">
        <v>63</v>
      </c>
      <c r="H21" s="73">
        <v>15.37</v>
      </c>
      <c r="I21" s="46">
        <v>0</v>
      </c>
      <c r="J21" s="46">
        <v>0</v>
      </c>
      <c r="K21" s="46">
        <v>0</v>
      </c>
      <c r="L21" s="46">
        <v>1.63</v>
      </c>
      <c r="M21" s="74">
        <v>0</v>
      </c>
      <c r="N21" s="73">
        <v>0</v>
      </c>
      <c r="O21" s="46">
        <v>0</v>
      </c>
      <c r="P21" s="46">
        <v>-5</v>
      </c>
      <c r="Q21" s="46">
        <v>0</v>
      </c>
      <c r="R21" s="46">
        <v>0</v>
      </c>
      <c r="S21" s="74">
        <v>0</v>
      </c>
      <c r="U21" s="73">
        <v>-6.5</v>
      </c>
      <c r="V21" s="74">
        <v>17</v>
      </c>
      <c r="W21">
        <v>15.37</v>
      </c>
      <c r="X21">
        <v>0</v>
      </c>
      <c r="Y21">
        <v>-1.5</v>
      </c>
      <c r="Z21">
        <v>1.63</v>
      </c>
      <c r="AA21">
        <v>0</v>
      </c>
      <c r="AB21">
        <v>-5</v>
      </c>
    </row>
    <row r="22" spans="7:28">
      <c r="G22" t="s">
        <v>64</v>
      </c>
      <c r="H22" s="73">
        <v>27.85</v>
      </c>
      <c r="I22" s="46">
        <v>0</v>
      </c>
      <c r="J22" s="46">
        <v>0</v>
      </c>
      <c r="K22" s="46">
        <v>0</v>
      </c>
      <c r="L22" s="46">
        <v>1.92</v>
      </c>
      <c r="M22" s="74">
        <v>0</v>
      </c>
      <c r="N22" s="73">
        <v>0</v>
      </c>
      <c r="O22" s="46">
        <v>0</v>
      </c>
      <c r="P22" s="46">
        <v>-5</v>
      </c>
      <c r="Q22" s="46">
        <v>0</v>
      </c>
      <c r="R22" s="46">
        <v>0</v>
      </c>
      <c r="S22" s="74">
        <v>0</v>
      </c>
      <c r="U22" s="73">
        <v>-6.5</v>
      </c>
      <c r="V22" s="74">
        <v>29.77</v>
      </c>
      <c r="W22">
        <v>27.85</v>
      </c>
      <c r="X22">
        <v>0</v>
      </c>
      <c r="Y22">
        <v>-1.5</v>
      </c>
      <c r="Z22">
        <v>1.92</v>
      </c>
      <c r="AA22">
        <v>0</v>
      </c>
      <c r="AB22">
        <v>-5</v>
      </c>
    </row>
    <row r="23" spans="7:28">
      <c r="G23" t="s">
        <v>65</v>
      </c>
      <c r="H23" s="73">
        <v>16.329999999999998</v>
      </c>
      <c r="I23" s="46">
        <v>0</v>
      </c>
      <c r="J23" s="46">
        <v>4.8</v>
      </c>
      <c r="K23" s="46">
        <v>0</v>
      </c>
      <c r="L23" s="46">
        <v>2.88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-1.5</v>
      </c>
      <c r="V23" s="74">
        <v>24.01</v>
      </c>
      <c r="W23">
        <v>16.329999999999998</v>
      </c>
      <c r="X23">
        <v>0</v>
      </c>
      <c r="Y23">
        <v>-1.5</v>
      </c>
      <c r="Z23">
        <v>2.88</v>
      </c>
      <c r="AA23">
        <v>0</v>
      </c>
      <c r="AB23">
        <v>4.8</v>
      </c>
    </row>
    <row r="24" spans="7:28">
      <c r="G24" t="s">
        <v>66</v>
      </c>
      <c r="H24" s="73">
        <v>38.42</v>
      </c>
      <c r="I24" s="46">
        <v>0</v>
      </c>
      <c r="J24" s="46">
        <v>4.8</v>
      </c>
      <c r="K24" s="46">
        <v>0</v>
      </c>
      <c r="L24" s="46">
        <v>3.84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-1.5</v>
      </c>
      <c r="V24" s="74">
        <v>47.06</v>
      </c>
      <c r="W24">
        <v>38.42</v>
      </c>
      <c r="X24">
        <v>0</v>
      </c>
      <c r="Y24">
        <v>-1.5</v>
      </c>
      <c r="Z24">
        <v>3.84</v>
      </c>
      <c r="AA24">
        <v>0</v>
      </c>
      <c r="AB24">
        <v>4.8</v>
      </c>
    </row>
    <row r="25" spans="7:28">
      <c r="G25" t="s">
        <v>67</v>
      </c>
      <c r="H25" s="73">
        <v>19.21</v>
      </c>
      <c r="I25" s="46">
        <v>0</v>
      </c>
      <c r="J25" s="46">
        <v>0</v>
      </c>
      <c r="K25" s="46">
        <v>0</v>
      </c>
      <c r="L25" s="46">
        <v>5.47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-0.5</v>
      </c>
      <c r="V25" s="74">
        <v>24.68</v>
      </c>
      <c r="W25">
        <v>19.21</v>
      </c>
      <c r="X25">
        <v>0</v>
      </c>
      <c r="Y25">
        <v>-0.5</v>
      </c>
      <c r="Z25">
        <v>5.47</v>
      </c>
      <c r="AA25">
        <v>0</v>
      </c>
      <c r="AB25">
        <v>0</v>
      </c>
    </row>
    <row r="26" spans="7:28">
      <c r="G26" t="s">
        <v>68</v>
      </c>
      <c r="H26" s="73">
        <v>50.9</v>
      </c>
      <c r="I26" s="46">
        <v>0</v>
      </c>
      <c r="J26" s="46">
        <v>0</v>
      </c>
      <c r="K26" s="46">
        <v>0</v>
      </c>
      <c r="L26" s="46">
        <v>6.05</v>
      </c>
      <c r="M26" s="74">
        <v>0</v>
      </c>
      <c r="N26" s="73">
        <v>0</v>
      </c>
      <c r="O26" s="46">
        <v>0</v>
      </c>
      <c r="P26" s="46">
        <v>-40</v>
      </c>
      <c r="Q26" s="46">
        <v>0</v>
      </c>
      <c r="R26" s="46">
        <v>0</v>
      </c>
      <c r="S26" s="74">
        <v>0</v>
      </c>
      <c r="U26" s="73">
        <v>-40.5</v>
      </c>
      <c r="V26" s="74">
        <v>56.95</v>
      </c>
      <c r="W26">
        <v>50.9</v>
      </c>
      <c r="X26">
        <v>0</v>
      </c>
      <c r="Y26">
        <v>-0.5</v>
      </c>
      <c r="Z26">
        <v>6.05</v>
      </c>
      <c r="AA26">
        <v>0</v>
      </c>
      <c r="AB26">
        <v>-40</v>
      </c>
    </row>
    <row r="27" spans="7:28">
      <c r="G27" t="s">
        <v>69</v>
      </c>
      <c r="H27" s="73">
        <v>63.38</v>
      </c>
      <c r="I27" s="46">
        <v>0</v>
      </c>
      <c r="J27" s="46">
        <v>52.82</v>
      </c>
      <c r="K27" s="46">
        <v>0</v>
      </c>
      <c r="L27" s="46">
        <v>8.36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-1.5</v>
      </c>
      <c r="V27" s="74">
        <v>124.56</v>
      </c>
      <c r="W27">
        <v>63.38</v>
      </c>
      <c r="X27">
        <v>0</v>
      </c>
      <c r="Y27">
        <v>-1.5</v>
      </c>
      <c r="Z27">
        <v>8.36</v>
      </c>
      <c r="AA27">
        <v>0</v>
      </c>
      <c r="AB27">
        <v>52.82</v>
      </c>
    </row>
    <row r="28" spans="7:28">
      <c r="G28" t="s">
        <v>70</v>
      </c>
      <c r="H28" s="73">
        <v>78.75</v>
      </c>
      <c r="I28" s="46">
        <v>0</v>
      </c>
      <c r="J28" s="46">
        <v>9.6</v>
      </c>
      <c r="K28" s="46">
        <v>0</v>
      </c>
      <c r="L28" s="46">
        <v>10.28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-1.5</v>
      </c>
      <c r="V28" s="74">
        <v>98.63</v>
      </c>
      <c r="W28">
        <v>78.75</v>
      </c>
      <c r="X28">
        <v>0</v>
      </c>
      <c r="Y28">
        <v>-1.5</v>
      </c>
      <c r="Z28">
        <v>10.28</v>
      </c>
      <c r="AA28">
        <v>0</v>
      </c>
      <c r="AB28">
        <v>9.6</v>
      </c>
    </row>
    <row r="29" spans="7:28">
      <c r="G29" t="s">
        <v>71</v>
      </c>
      <c r="H29" s="73">
        <v>63.39</v>
      </c>
      <c r="I29" s="46">
        <v>0</v>
      </c>
      <c r="J29" s="46">
        <v>0</v>
      </c>
      <c r="K29" s="46">
        <v>0</v>
      </c>
      <c r="L29" s="46">
        <v>10.66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-1.5</v>
      </c>
      <c r="V29" s="74">
        <v>74.05</v>
      </c>
      <c r="W29">
        <v>63.39</v>
      </c>
      <c r="X29">
        <v>0</v>
      </c>
      <c r="Y29">
        <v>-1.5</v>
      </c>
      <c r="Z29">
        <v>10.66</v>
      </c>
      <c r="AA29">
        <v>0</v>
      </c>
      <c r="AB29">
        <v>0</v>
      </c>
    </row>
    <row r="30" spans="7:28">
      <c r="G30" t="s">
        <v>72</v>
      </c>
      <c r="H30" s="73">
        <v>73.959999999999994</v>
      </c>
      <c r="I30" s="46">
        <v>0</v>
      </c>
      <c r="J30" s="46">
        <v>0</v>
      </c>
      <c r="K30" s="46">
        <v>0</v>
      </c>
      <c r="L30" s="46">
        <v>11.04</v>
      </c>
      <c r="M30" s="74">
        <v>0</v>
      </c>
      <c r="N30" s="73">
        <v>0</v>
      </c>
      <c r="O30" s="46">
        <v>-21</v>
      </c>
      <c r="P30" s="46">
        <v>-15</v>
      </c>
      <c r="Q30" s="46">
        <v>0</v>
      </c>
      <c r="R30" s="46">
        <v>0</v>
      </c>
      <c r="S30" s="74">
        <v>0</v>
      </c>
      <c r="U30" s="73">
        <v>-37.5</v>
      </c>
      <c r="V30" s="74">
        <v>85</v>
      </c>
      <c r="W30">
        <v>73.959999999999994</v>
      </c>
      <c r="X30">
        <v>-21</v>
      </c>
      <c r="Y30">
        <v>-1.5</v>
      </c>
      <c r="Z30">
        <v>11.04</v>
      </c>
      <c r="AA30">
        <v>0</v>
      </c>
      <c r="AB30">
        <v>-15</v>
      </c>
    </row>
    <row r="31" spans="7:28">
      <c r="G31" t="s">
        <v>73</v>
      </c>
      <c r="H31" s="73">
        <v>84.51</v>
      </c>
      <c r="I31" s="46">
        <v>0</v>
      </c>
      <c r="J31" s="46">
        <v>0</v>
      </c>
      <c r="K31" s="46">
        <v>0</v>
      </c>
      <c r="L31" s="46">
        <v>11.72</v>
      </c>
      <c r="M31" s="74">
        <v>0</v>
      </c>
      <c r="N31" s="73">
        <v>0</v>
      </c>
      <c r="O31" s="46">
        <v>-15</v>
      </c>
      <c r="P31" s="46">
        <v>-135</v>
      </c>
      <c r="Q31" s="46">
        <v>0</v>
      </c>
      <c r="R31" s="46">
        <v>0</v>
      </c>
      <c r="S31" s="74">
        <v>0</v>
      </c>
      <c r="U31" s="73">
        <v>-151</v>
      </c>
      <c r="V31" s="74">
        <v>96.23</v>
      </c>
      <c r="W31">
        <v>84.51</v>
      </c>
      <c r="X31">
        <v>-15</v>
      </c>
      <c r="Y31">
        <v>-1</v>
      </c>
      <c r="Z31">
        <v>11.72</v>
      </c>
      <c r="AA31">
        <v>0</v>
      </c>
      <c r="AB31">
        <v>-135</v>
      </c>
    </row>
    <row r="32" spans="7:28">
      <c r="G32" t="s">
        <v>74</v>
      </c>
      <c r="H32" s="73">
        <v>118.12</v>
      </c>
      <c r="I32" s="46">
        <v>0</v>
      </c>
      <c r="J32" s="46">
        <v>19.21</v>
      </c>
      <c r="K32" s="46">
        <v>0</v>
      </c>
      <c r="L32" s="46">
        <v>12.49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</v>
      </c>
      <c r="V32" s="74">
        <v>149.82</v>
      </c>
      <c r="W32">
        <v>118.12</v>
      </c>
      <c r="X32">
        <v>0</v>
      </c>
      <c r="Y32">
        <v>-1</v>
      </c>
      <c r="Z32">
        <v>12.49</v>
      </c>
      <c r="AA32">
        <v>0</v>
      </c>
      <c r="AB32">
        <v>19.21</v>
      </c>
    </row>
    <row r="33" spans="7:28">
      <c r="G33" t="s">
        <v>75</v>
      </c>
      <c r="H33" s="73">
        <v>104.68</v>
      </c>
      <c r="I33" s="46">
        <v>0</v>
      </c>
      <c r="J33" s="46">
        <v>0</v>
      </c>
      <c r="K33" s="46">
        <v>0</v>
      </c>
      <c r="L33" s="46">
        <v>1.06</v>
      </c>
      <c r="M33" s="74">
        <v>0</v>
      </c>
      <c r="N33" s="73">
        <v>0</v>
      </c>
      <c r="O33" s="46">
        <v>-11</v>
      </c>
      <c r="P33" s="46">
        <v>-10</v>
      </c>
      <c r="Q33" s="46">
        <v>0</v>
      </c>
      <c r="R33" s="46">
        <v>0</v>
      </c>
      <c r="S33" s="74">
        <v>0</v>
      </c>
      <c r="U33" s="73">
        <v>-22</v>
      </c>
      <c r="V33" s="74">
        <v>105.74</v>
      </c>
      <c r="W33">
        <v>104.68</v>
      </c>
      <c r="X33">
        <v>-11</v>
      </c>
      <c r="Y33">
        <v>-1</v>
      </c>
      <c r="Z33">
        <v>1.06</v>
      </c>
      <c r="AA33">
        <v>0</v>
      </c>
      <c r="AB33">
        <v>-10</v>
      </c>
    </row>
    <row r="34" spans="7:28">
      <c r="G34" t="s">
        <v>76</v>
      </c>
      <c r="H34" s="73">
        <v>121.98</v>
      </c>
      <c r="I34" s="46">
        <v>9.6</v>
      </c>
      <c r="J34" s="46">
        <v>0</v>
      </c>
      <c r="K34" s="46">
        <v>0</v>
      </c>
      <c r="L34" s="46">
        <v>2.69</v>
      </c>
      <c r="M34" s="74">
        <v>5.95</v>
      </c>
      <c r="N34" s="73">
        <v>0</v>
      </c>
      <c r="O34" s="46">
        <v>0</v>
      </c>
      <c r="P34" s="46">
        <v>-20</v>
      </c>
      <c r="Q34" s="46">
        <v>0</v>
      </c>
      <c r="R34" s="46">
        <v>0</v>
      </c>
      <c r="S34" s="74">
        <v>0</v>
      </c>
      <c r="U34" s="73">
        <v>-21</v>
      </c>
      <c r="V34" s="74">
        <v>140.22</v>
      </c>
      <c r="W34">
        <v>121.98</v>
      </c>
      <c r="X34">
        <v>9.6</v>
      </c>
      <c r="Y34">
        <v>-1</v>
      </c>
      <c r="Z34">
        <v>2.69</v>
      </c>
      <c r="AA34">
        <v>5.95</v>
      </c>
      <c r="AB34">
        <v>-20</v>
      </c>
    </row>
    <row r="35" spans="7:28">
      <c r="G35" t="s">
        <v>77</v>
      </c>
      <c r="H35" s="73">
        <v>129.65</v>
      </c>
      <c r="I35" s="46">
        <v>0</v>
      </c>
      <c r="J35" s="46">
        <v>0</v>
      </c>
      <c r="K35" s="46">
        <v>0</v>
      </c>
      <c r="L35" s="46">
        <v>2.02</v>
      </c>
      <c r="M35" s="74">
        <v>0</v>
      </c>
      <c r="N35" s="73">
        <v>0</v>
      </c>
      <c r="O35" s="46">
        <v>-5</v>
      </c>
      <c r="P35" s="46">
        <v>-15</v>
      </c>
      <c r="Q35" s="46">
        <v>0</v>
      </c>
      <c r="R35" s="46">
        <v>0</v>
      </c>
      <c r="S35" s="74">
        <v>0</v>
      </c>
      <c r="U35" s="73">
        <v>-20</v>
      </c>
      <c r="V35" s="74">
        <v>131.66999999999999</v>
      </c>
      <c r="W35">
        <v>129.65</v>
      </c>
      <c r="X35">
        <v>-5</v>
      </c>
      <c r="Y35">
        <v>0</v>
      </c>
      <c r="Z35">
        <v>2.02</v>
      </c>
      <c r="AA35">
        <v>0</v>
      </c>
      <c r="AB35">
        <v>-15</v>
      </c>
    </row>
    <row r="36" spans="7:28">
      <c r="G36" t="s">
        <v>78</v>
      </c>
      <c r="H36" s="73">
        <v>91.24</v>
      </c>
      <c r="I36" s="46">
        <v>0</v>
      </c>
      <c r="J36" s="46">
        <v>0</v>
      </c>
      <c r="K36" s="46">
        <v>0</v>
      </c>
      <c r="L36" s="46">
        <v>1.34</v>
      </c>
      <c r="M36" s="74">
        <v>9.51</v>
      </c>
      <c r="N36" s="73">
        <v>0</v>
      </c>
      <c r="O36" s="46">
        <v>0</v>
      </c>
      <c r="P36" s="46">
        <v>-20</v>
      </c>
      <c r="Q36" s="46">
        <v>0</v>
      </c>
      <c r="R36" s="46">
        <v>0</v>
      </c>
      <c r="S36" s="74">
        <v>0</v>
      </c>
      <c r="U36" s="73">
        <v>-20</v>
      </c>
      <c r="V36" s="74">
        <v>102.09</v>
      </c>
      <c r="W36">
        <v>91.24</v>
      </c>
      <c r="X36">
        <v>0</v>
      </c>
      <c r="Y36">
        <v>0</v>
      </c>
      <c r="Z36">
        <v>1.34</v>
      </c>
      <c r="AA36">
        <v>9.51</v>
      </c>
      <c r="AB36">
        <v>-20</v>
      </c>
    </row>
    <row r="37" spans="7:28">
      <c r="G37" t="s">
        <v>79</v>
      </c>
      <c r="H37" s="73">
        <v>78.75</v>
      </c>
      <c r="I37" s="46">
        <v>6.72</v>
      </c>
      <c r="J37" s="46">
        <v>0</v>
      </c>
      <c r="K37" s="46">
        <v>0</v>
      </c>
      <c r="L37" s="46">
        <v>0.96</v>
      </c>
      <c r="M37" s="74">
        <v>9.51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</v>
      </c>
      <c r="V37" s="74">
        <v>95.94</v>
      </c>
      <c r="W37">
        <v>78.75</v>
      </c>
      <c r="X37">
        <v>6.72</v>
      </c>
      <c r="Y37">
        <v>-1</v>
      </c>
      <c r="Z37">
        <v>0.96</v>
      </c>
      <c r="AA37">
        <v>9.51</v>
      </c>
      <c r="AB37">
        <v>0</v>
      </c>
    </row>
    <row r="38" spans="7:28">
      <c r="G38" t="s">
        <v>80</v>
      </c>
      <c r="H38" s="73">
        <v>81.63</v>
      </c>
      <c r="I38" s="46">
        <v>6.72</v>
      </c>
      <c r="J38" s="46">
        <v>0</v>
      </c>
      <c r="K38" s="46">
        <v>0</v>
      </c>
      <c r="L38" s="46">
        <v>0</v>
      </c>
      <c r="M38" s="74">
        <v>9.51</v>
      </c>
      <c r="N38" s="73">
        <v>0</v>
      </c>
      <c r="O38" s="46">
        <v>0</v>
      </c>
      <c r="P38" s="46">
        <v>-5</v>
      </c>
      <c r="Q38" s="46">
        <v>0</v>
      </c>
      <c r="R38" s="46">
        <v>0</v>
      </c>
      <c r="S38" s="74">
        <v>0</v>
      </c>
      <c r="U38" s="73">
        <v>-6</v>
      </c>
      <c r="V38" s="74">
        <v>97.86</v>
      </c>
      <c r="W38">
        <v>81.63</v>
      </c>
      <c r="X38">
        <v>6.72</v>
      </c>
      <c r="Y38">
        <v>-1</v>
      </c>
      <c r="Z38">
        <v>0</v>
      </c>
      <c r="AA38">
        <v>9.51</v>
      </c>
      <c r="AB38">
        <v>-5</v>
      </c>
    </row>
    <row r="39" spans="7:28">
      <c r="G39" t="s">
        <v>81</v>
      </c>
      <c r="H39" s="73">
        <v>143.11000000000001</v>
      </c>
      <c r="I39" s="46">
        <v>11.52</v>
      </c>
      <c r="J39" s="46">
        <v>0</v>
      </c>
      <c r="K39" s="46">
        <v>0</v>
      </c>
      <c r="L39" s="46">
        <v>0.67</v>
      </c>
      <c r="M39" s="74">
        <v>2.21</v>
      </c>
      <c r="N39" s="73">
        <v>0</v>
      </c>
      <c r="O39" s="46">
        <v>0</v>
      </c>
      <c r="P39" s="46">
        <v>-5</v>
      </c>
      <c r="Q39" s="46">
        <v>0</v>
      </c>
      <c r="R39" s="46">
        <v>0</v>
      </c>
      <c r="S39" s="74">
        <v>0</v>
      </c>
      <c r="U39" s="73">
        <v>-6</v>
      </c>
      <c r="V39" s="74">
        <v>157.51</v>
      </c>
      <c r="W39">
        <v>143.11000000000001</v>
      </c>
      <c r="X39">
        <v>11.52</v>
      </c>
      <c r="Y39">
        <v>-1</v>
      </c>
      <c r="Z39">
        <v>0.67</v>
      </c>
      <c r="AA39">
        <v>2.21</v>
      </c>
      <c r="AB39">
        <v>-5</v>
      </c>
    </row>
    <row r="40" spans="7:28">
      <c r="G40" t="s">
        <v>82</v>
      </c>
      <c r="H40" s="73">
        <v>124.85</v>
      </c>
      <c r="I40" s="46">
        <v>24.97</v>
      </c>
      <c r="J40" s="46">
        <v>0</v>
      </c>
      <c r="K40" s="46">
        <v>0</v>
      </c>
      <c r="L40" s="46">
        <v>0.96</v>
      </c>
      <c r="M40" s="74">
        <v>1.73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</v>
      </c>
      <c r="V40" s="74">
        <v>152.51</v>
      </c>
      <c r="W40">
        <v>124.85</v>
      </c>
      <c r="X40">
        <v>24.97</v>
      </c>
      <c r="Y40">
        <v>-1</v>
      </c>
      <c r="Z40">
        <v>0.96</v>
      </c>
      <c r="AA40">
        <v>1.73</v>
      </c>
      <c r="AB40">
        <v>0</v>
      </c>
    </row>
    <row r="41" spans="7:28">
      <c r="G41" t="s">
        <v>83</v>
      </c>
      <c r="H41" s="73">
        <v>118.12</v>
      </c>
      <c r="I41" s="46">
        <v>38.42</v>
      </c>
      <c r="J41" s="46">
        <v>0</v>
      </c>
      <c r="K41" s="46">
        <v>0</v>
      </c>
      <c r="L41" s="46">
        <v>1.73</v>
      </c>
      <c r="M41" s="74">
        <v>0</v>
      </c>
      <c r="N41" s="73">
        <v>0</v>
      </c>
      <c r="O41" s="46">
        <v>0</v>
      </c>
      <c r="P41" s="46">
        <v>-20</v>
      </c>
      <c r="Q41" s="46">
        <v>0</v>
      </c>
      <c r="R41" s="46">
        <v>0</v>
      </c>
      <c r="S41" s="74">
        <v>0</v>
      </c>
      <c r="U41" s="73">
        <v>-20.100000000000001</v>
      </c>
      <c r="V41" s="74">
        <v>158.27000000000001</v>
      </c>
      <c r="W41">
        <v>118.12</v>
      </c>
      <c r="X41">
        <v>38.42</v>
      </c>
      <c r="Y41">
        <v>-0.1</v>
      </c>
      <c r="Z41">
        <v>1.73</v>
      </c>
      <c r="AA41">
        <v>0</v>
      </c>
      <c r="AB41">
        <v>-20</v>
      </c>
    </row>
    <row r="42" spans="7:28">
      <c r="G42" t="s">
        <v>84</v>
      </c>
      <c r="H42" s="73">
        <v>129.65</v>
      </c>
      <c r="I42" s="46">
        <v>28.81</v>
      </c>
      <c r="J42" s="46">
        <v>0</v>
      </c>
      <c r="K42" s="46">
        <v>0</v>
      </c>
      <c r="L42" s="46">
        <v>0.57999999999999996</v>
      </c>
      <c r="M42" s="74">
        <v>0</v>
      </c>
      <c r="N42" s="73">
        <v>0</v>
      </c>
      <c r="O42" s="46">
        <v>0</v>
      </c>
      <c r="P42" s="46">
        <v>-15</v>
      </c>
      <c r="Q42" s="46">
        <v>0</v>
      </c>
      <c r="R42" s="46">
        <v>0</v>
      </c>
      <c r="S42" s="74">
        <v>0</v>
      </c>
      <c r="U42" s="73">
        <v>-15.1</v>
      </c>
      <c r="V42" s="74">
        <v>159.04</v>
      </c>
      <c r="W42">
        <v>129.65</v>
      </c>
      <c r="X42">
        <v>28.81</v>
      </c>
      <c r="Y42">
        <v>-0.1</v>
      </c>
      <c r="Z42">
        <v>0.57999999999999996</v>
      </c>
      <c r="AA42">
        <v>0</v>
      </c>
      <c r="AB42">
        <v>-15</v>
      </c>
    </row>
    <row r="43" spans="7:28">
      <c r="G43" t="s">
        <v>85</v>
      </c>
      <c r="H43" s="73">
        <v>152.69999999999999</v>
      </c>
      <c r="I43" s="46">
        <v>24.01</v>
      </c>
      <c r="J43" s="46">
        <v>0</v>
      </c>
      <c r="K43" s="46">
        <v>0</v>
      </c>
      <c r="L43" s="46">
        <v>0.96</v>
      </c>
      <c r="M43" s="74">
        <v>0</v>
      </c>
      <c r="N43" s="73">
        <v>0</v>
      </c>
      <c r="O43" s="46">
        <v>0</v>
      </c>
      <c r="P43" s="46">
        <v>-5</v>
      </c>
      <c r="Q43" s="46">
        <v>0</v>
      </c>
      <c r="R43" s="46">
        <v>0</v>
      </c>
      <c r="S43" s="74">
        <v>0</v>
      </c>
      <c r="U43" s="73">
        <v>-5.0999999999999996</v>
      </c>
      <c r="V43" s="74">
        <v>177.67</v>
      </c>
      <c r="W43">
        <v>152.69999999999999</v>
      </c>
      <c r="X43">
        <v>24.01</v>
      </c>
      <c r="Y43">
        <v>-0.1</v>
      </c>
      <c r="Z43">
        <v>0.96</v>
      </c>
      <c r="AA43">
        <v>0</v>
      </c>
      <c r="AB43">
        <v>-5</v>
      </c>
    </row>
    <row r="44" spans="7:28">
      <c r="G44" t="s">
        <v>86</v>
      </c>
      <c r="H44" s="73">
        <v>149.82</v>
      </c>
      <c r="I44" s="46">
        <v>14.41</v>
      </c>
      <c r="J44" s="46">
        <v>0</v>
      </c>
      <c r="K44" s="46">
        <v>0</v>
      </c>
      <c r="L44" s="46">
        <v>1.73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-0.1</v>
      </c>
      <c r="V44" s="74">
        <v>165.96</v>
      </c>
      <c r="W44">
        <v>149.82</v>
      </c>
      <c r="X44">
        <v>14.41</v>
      </c>
      <c r="Y44">
        <v>-0.1</v>
      </c>
      <c r="Z44">
        <v>1.73</v>
      </c>
      <c r="AA44">
        <v>0</v>
      </c>
      <c r="AB44">
        <v>0</v>
      </c>
    </row>
    <row r="45" spans="7:28">
      <c r="G45" t="s">
        <v>87</v>
      </c>
      <c r="H45" s="73">
        <v>171.91</v>
      </c>
      <c r="I45" s="46">
        <v>19.21</v>
      </c>
      <c r="J45" s="46">
        <v>19.21</v>
      </c>
      <c r="K45" s="46">
        <v>0</v>
      </c>
      <c r="L45" s="46">
        <v>0.96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-0.1</v>
      </c>
      <c r="V45" s="74">
        <v>211.29</v>
      </c>
      <c r="W45">
        <v>171.91</v>
      </c>
      <c r="X45">
        <v>19.21</v>
      </c>
      <c r="Y45">
        <v>-0.1</v>
      </c>
      <c r="Z45">
        <v>0.96</v>
      </c>
      <c r="AA45">
        <v>0</v>
      </c>
      <c r="AB45">
        <v>19.21</v>
      </c>
    </row>
    <row r="46" spans="7:28">
      <c r="G46" t="s">
        <v>88</v>
      </c>
      <c r="H46" s="73">
        <v>178.63</v>
      </c>
      <c r="I46" s="46">
        <v>19.21</v>
      </c>
      <c r="J46" s="46">
        <v>19.21</v>
      </c>
      <c r="K46" s="46">
        <v>0</v>
      </c>
      <c r="L46" s="46">
        <v>1.44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-0.1</v>
      </c>
      <c r="V46" s="74">
        <v>218.49</v>
      </c>
      <c r="W46">
        <v>178.63</v>
      </c>
      <c r="X46">
        <v>19.21</v>
      </c>
      <c r="Y46">
        <v>-0.1</v>
      </c>
      <c r="Z46">
        <v>1.44</v>
      </c>
      <c r="AA46">
        <v>0</v>
      </c>
      <c r="AB46">
        <v>19.21</v>
      </c>
    </row>
    <row r="47" spans="7:28">
      <c r="G47" t="s">
        <v>89</v>
      </c>
      <c r="H47" s="73">
        <v>169.99</v>
      </c>
      <c r="I47" s="46">
        <v>24.01</v>
      </c>
      <c r="J47" s="46">
        <v>0</v>
      </c>
      <c r="K47" s="46">
        <v>0</v>
      </c>
      <c r="L47" s="46">
        <v>4.99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-0.1</v>
      </c>
      <c r="V47" s="74">
        <v>198.99</v>
      </c>
      <c r="W47">
        <v>169.99</v>
      </c>
      <c r="X47">
        <v>24.01</v>
      </c>
      <c r="Y47">
        <v>-0.1</v>
      </c>
      <c r="Z47">
        <v>4.99</v>
      </c>
      <c r="AA47">
        <v>0</v>
      </c>
      <c r="AB47">
        <v>0</v>
      </c>
    </row>
    <row r="48" spans="7:28">
      <c r="G48" t="s">
        <v>90</v>
      </c>
      <c r="H48" s="73">
        <v>176.71</v>
      </c>
      <c r="I48" s="46">
        <v>24.01</v>
      </c>
      <c r="J48" s="46">
        <v>0</v>
      </c>
      <c r="K48" s="46">
        <v>0</v>
      </c>
      <c r="L48" s="46">
        <v>4.2300000000000004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-0.1</v>
      </c>
      <c r="V48" s="74">
        <v>204.95</v>
      </c>
      <c r="W48">
        <v>176.71</v>
      </c>
      <c r="X48">
        <v>24.01</v>
      </c>
      <c r="Y48">
        <v>-0.1</v>
      </c>
      <c r="Z48">
        <v>4.2300000000000004</v>
      </c>
      <c r="AA48">
        <v>0</v>
      </c>
      <c r="AB48">
        <v>0</v>
      </c>
    </row>
    <row r="49" spans="7:28">
      <c r="G49" t="s">
        <v>91</v>
      </c>
      <c r="H49" s="73">
        <v>183.43</v>
      </c>
      <c r="I49" s="46">
        <v>15.37</v>
      </c>
      <c r="J49" s="46">
        <v>0</v>
      </c>
      <c r="K49" s="46">
        <v>0</v>
      </c>
      <c r="L49" s="46">
        <v>3.94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-0.1</v>
      </c>
      <c r="V49" s="74">
        <v>202.74</v>
      </c>
      <c r="W49">
        <v>183.43</v>
      </c>
      <c r="X49">
        <v>15.37</v>
      </c>
      <c r="Y49">
        <v>-0.1</v>
      </c>
      <c r="Z49">
        <v>3.94</v>
      </c>
      <c r="AA49">
        <v>0</v>
      </c>
      <c r="AB49">
        <v>0</v>
      </c>
    </row>
    <row r="50" spans="7:28">
      <c r="G50" t="s">
        <v>92</v>
      </c>
      <c r="H50" s="73">
        <v>178.64</v>
      </c>
      <c r="I50" s="46">
        <v>22.09</v>
      </c>
      <c r="J50" s="46">
        <v>0</v>
      </c>
      <c r="K50" s="46">
        <v>0</v>
      </c>
      <c r="L50" s="46">
        <v>2.59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-0.1</v>
      </c>
      <c r="V50" s="74">
        <v>203.32</v>
      </c>
      <c r="W50">
        <v>178.64</v>
      </c>
      <c r="X50">
        <v>22.09</v>
      </c>
      <c r="Y50">
        <v>-0.1</v>
      </c>
      <c r="Z50">
        <v>2.59</v>
      </c>
      <c r="AA50">
        <v>0</v>
      </c>
      <c r="AB50">
        <v>0</v>
      </c>
    </row>
    <row r="51" spans="7:28">
      <c r="G51" t="s">
        <v>93</v>
      </c>
      <c r="H51" s="73">
        <v>107.56</v>
      </c>
      <c r="I51" s="46">
        <v>18.25</v>
      </c>
      <c r="J51" s="46">
        <v>0</v>
      </c>
      <c r="K51" s="46">
        <v>0</v>
      </c>
      <c r="L51" s="46">
        <v>3.84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-0.1</v>
      </c>
      <c r="V51" s="74">
        <v>129.65</v>
      </c>
      <c r="W51">
        <v>107.56</v>
      </c>
      <c r="X51">
        <v>18.25</v>
      </c>
      <c r="Y51">
        <v>-0.1</v>
      </c>
      <c r="Z51">
        <v>3.84</v>
      </c>
      <c r="AA51">
        <v>0</v>
      </c>
      <c r="AB51">
        <v>0</v>
      </c>
    </row>
    <row r="52" spans="7:28">
      <c r="G52" t="s">
        <v>94</v>
      </c>
      <c r="H52" s="73">
        <v>117.17</v>
      </c>
      <c r="I52" s="46">
        <v>3.84</v>
      </c>
      <c r="J52" s="46">
        <v>0</v>
      </c>
      <c r="K52" s="46">
        <v>0</v>
      </c>
      <c r="L52" s="46">
        <v>2.88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-0.1</v>
      </c>
      <c r="V52" s="74">
        <v>123.89</v>
      </c>
      <c r="W52">
        <v>117.17</v>
      </c>
      <c r="X52">
        <v>3.84</v>
      </c>
      <c r="Y52">
        <v>-0.1</v>
      </c>
      <c r="Z52">
        <v>2.88</v>
      </c>
      <c r="AA52">
        <v>0</v>
      </c>
      <c r="AB52">
        <v>0</v>
      </c>
    </row>
    <row r="53" spans="7:28">
      <c r="G53" t="s">
        <v>95</v>
      </c>
      <c r="H53" s="73">
        <v>92.2</v>
      </c>
      <c r="I53" s="46">
        <v>0</v>
      </c>
      <c r="J53" s="46">
        <v>19.21</v>
      </c>
      <c r="K53" s="46">
        <v>0</v>
      </c>
      <c r="L53" s="46">
        <v>1.92</v>
      </c>
      <c r="M53" s="74">
        <v>0</v>
      </c>
      <c r="N53" s="73">
        <v>0</v>
      </c>
      <c r="O53" s="46">
        <v>-10</v>
      </c>
      <c r="P53" s="46">
        <v>0</v>
      </c>
      <c r="Q53" s="46">
        <v>0</v>
      </c>
      <c r="R53" s="46">
        <v>0</v>
      </c>
      <c r="S53" s="74">
        <v>0</v>
      </c>
      <c r="U53" s="73">
        <v>-10.1</v>
      </c>
      <c r="V53" s="74">
        <v>113.33</v>
      </c>
      <c r="W53">
        <v>92.2</v>
      </c>
      <c r="X53">
        <v>-10</v>
      </c>
      <c r="Y53">
        <v>-0.1</v>
      </c>
      <c r="Z53">
        <v>1.92</v>
      </c>
      <c r="AA53">
        <v>0</v>
      </c>
      <c r="AB53">
        <v>19.21</v>
      </c>
    </row>
    <row r="54" spans="7:28">
      <c r="G54" t="s">
        <v>96</v>
      </c>
      <c r="H54" s="73">
        <v>76.83</v>
      </c>
      <c r="I54" s="46">
        <v>0</v>
      </c>
      <c r="J54" s="46">
        <v>19.21</v>
      </c>
      <c r="K54" s="46">
        <v>0</v>
      </c>
      <c r="L54" s="46">
        <v>1.44</v>
      </c>
      <c r="M54" s="74">
        <v>0</v>
      </c>
      <c r="N54" s="73">
        <v>0</v>
      </c>
      <c r="O54" s="46">
        <v>-10</v>
      </c>
      <c r="P54" s="46">
        <v>0</v>
      </c>
      <c r="Q54" s="46">
        <v>0</v>
      </c>
      <c r="R54" s="46">
        <v>0</v>
      </c>
      <c r="S54" s="74">
        <v>0</v>
      </c>
      <c r="U54" s="73">
        <v>-10.1</v>
      </c>
      <c r="V54" s="74">
        <v>97.48</v>
      </c>
      <c r="W54">
        <v>76.83</v>
      </c>
      <c r="X54">
        <v>-10</v>
      </c>
      <c r="Y54">
        <v>-0.1</v>
      </c>
      <c r="Z54">
        <v>1.44</v>
      </c>
      <c r="AA54">
        <v>0</v>
      </c>
      <c r="AB54">
        <v>19.21</v>
      </c>
    </row>
    <row r="55" spans="7:28">
      <c r="G55" t="s">
        <v>97</v>
      </c>
      <c r="H55" s="73">
        <v>41.3</v>
      </c>
      <c r="I55" s="46">
        <v>0</v>
      </c>
      <c r="J55" s="46">
        <v>0</v>
      </c>
      <c r="K55" s="46">
        <v>0</v>
      </c>
      <c r="L55" s="46">
        <v>3.84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-0.1</v>
      </c>
      <c r="V55" s="74">
        <v>45.14</v>
      </c>
      <c r="W55">
        <v>41.3</v>
      </c>
      <c r="X55">
        <v>0</v>
      </c>
      <c r="Y55">
        <v>-0.1</v>
      </c>
      <c r="Z55">
        <v>3.84</v>
      </c>
      <c r="AA55">
        <v>0</v>
      </c>
      <c r="AB55">
        <v>0</v>
      </c>
    </row>
    <row r="56" spans="7:28">
      <c r="G56" t="s">
        <v>98</v>
      </c>
      <c r="H56" s="73">
        <v>14.41</v>
      </c>
      <c r="I56" s="46">
        <v>0</v>
      </c>
      <c r="J56" s="46">
        <v>0</v>
      </c>
      <c r="K56" s="46">
        <v>0</v>
      </c>
      <c r="L56" s="46">
        <v>1.92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-0.1</v>
      </c>
      <c r="V56" s="74">
        <v>16.329999999999998</v>
      </c>
      <c r="W56">
        <v>14.41</v>
      </c>
      <c r="X56">
        <v>0</v>
      </c>
      <c r="Y56">
        <v>-0.1</v>
      </c>
      <c r="Z56">
        <v>1.92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0.96</v>
      </c>
      <c r="M57" s="74">
        <v>0</v>
      </c>
      <c r="N57" s="73">
        <v>-13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-13.1</v>
      </c>
      <c r="V57" s="74">
        <v>0.96</v>
      </c>
      <c r="W57">
        <v>-13</v>
      </c>
      <c r="X57">
        <v>0</v>
      </c>
      <c r="Y57">
        <v>-0.1</v>
      </c>
      <c r="Z57">
        <v>0.96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-16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-16.100000000000001</v>
      </c>
      <c r="V58" s="74">
        <v>0</v>
      </c>
      <c r="W58">
        <v>-16</v>
      </c>
      <c r="X58">
        <v>0</v>
      </c>
      <c r="Y58">
        <v>-0.1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3.84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-0.1</v>
      </c>
      <c r="V59" s="74">
        <v>3.84</v>
      </c>
      <c r="W59">
        <v>3.84</v>
      </c>
      <c r="X59">
        <v>0</v>
      </c>
      <c r="Y59">
        <v>-0.1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-16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-16.100000000000001</v>
      </c>
      <c r="V60" s="74">
        <v>0</v>
      </c>
      <c r="W60">
        <v>-16</v>
      </c>
      <c r="X60">
        <v>0</v>
      </c>
      <c r="Y60">
        <v>-0.1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-4</v>
      </c>
      <c r="O61" s="46">
        <v>0</v>
      </c>
      <c r="P61" s="46">
        <v>-20</v>
      </c>
      <c r="Q61" s="46">
        <v>0</v>
      </c>
      <c r="R61" s="46">
        <v>0</v>
      </c>
      <c r="S61" s="74">
        <v>0</v>
      </c>
      <c r="U61" s="73">
        <v>-24.1</v>
      </c>
      <c r="V61" s="74">
        <v>0</v>
      </c>
      <c r="W61">
        <v>-4</v>
      </c>
      <c r="X61">
        <v>0</v>
      </c>
      <c r="Y61">
        <v>-0.1</v>
      </c>
      <c r="Z61">
        <v>0</v>
      </c>
      <c r="AA61">
        <v>0</v>
      </c>
      <c r="AB61">
        <v>-20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-4</v>
      </c>
      <c r="O62" s="46">
        <v>0</v>
      </c>
      <c r="P62" s="46">
        <v>-20</v>
      </c>
      <c r="Q62" s="46">
        <v>0</v>
      </c>
      <c r="R62" s="46">
        <v>0</v>
      </c>
      <c r="S62" s="74">
        <v>0</v>
      </c>
      <c r="U62" s="73">
        <v>-24.1</v>
      </c>
      <c r="V62" s="74">
        <v>0</v>
      </c>
      <c r="W62">
        <v>-4</v>
      </c>
      <c r="X62">
        <v>0</v>
      </c>
      <c r="Y62">
        <v>-0.1</v>
      </c>
      <c r="Z62">
        <v>0</v>
      </c>
      <c r="AA62">
        <v>0</v>
      </c>
      <c r="AB62">
        <v>-20</v>
      </c>
    </row>
    <row r="63" spans="7:28">
      <c r="G63" t="s">
        <v>105</v>
      </c>
      <c r="H63" s="73">
        <v>9.6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-20</v>
      </c>
      <c r="Q63" s="46">
        <v>0</v>
      </c>
      <c r="R63" s="46">
        <v>0</v>
      </c>
      <c r="S63" s="74">
        <v>0</v>
      </c>
      <c r="U63" s="73">
        <v>-20.100000000000001</v>
      </c>
      <c r="V63" s="74">
        <v>9.6</v>
      </c>
      <c r="W63">
        <v>9.6</v>
      </c>
      <c r="X63">
        <v>0</v>
      </c>
      <c r="Y63">
        <v>-0.1</v>
      </c>
      <c r="Z63">
        <v>0</v>
      </c>
      <c r="AA63">
        <v>0</v>
      </c>
      <c r="AB63">
        <v>-20</v>
      </c>
    </row>
    <row r="64" spans="7:28">
      <c r="G64" t="s">
        <v>106</v>
      </c>
      <c r="H64" s="73">
        <v>15.37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-15</v>
      </c>
      <c r="Q64" s="46">
        <v>0</v>
      </c>
      <c r="R64" s="46">
        <v>0</v>
      </c>
      <c r="S64" s="74">
        <v>0</v>
      </c>
      <c r="U64" s="73">
        <v>-15.1</v>
      </c>
      <c r="V64" s="74">
        <v>15.37</v>
      </c>
      <c r="W64">
        <v>15.37</v>
      </c>
      <c r="X64">
        <v>0</v>
      </c>
      <c r="Y64">
        <v>-0.1</v>
      </c>
      <c r="Z64">
        <v>0</v>
      </c>
      <c r="AA64">
        <v>0</v>
      </c>
      <c r="AB64">
        <v>-15</v>
      </c>
    </row>
    <row r="65" spans="7:28">
      <c r="G65" t="s">
        <v>107</v>
      </c>
      <c r="H65" s="73">
        <v>84.52</v>
      </c>
      <c r="I65" s="46">
        <v>0</v>
      </c>
      <c r="J65" s="46">
        <v>9.6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-0.1</v>
      </c>
      <c r="V65" s="74">
        <v>94.12</v>
      </c>
      <c r="W65">
        <v>84.52</v>
      </c>
      <c r="X65">
        <v>0</v>
      </c>
      <c r="Y65">
        <v>-0.1</v>
      </c>
      <c r="Z65">
        <v>0</v>
      </c>
      <c r="AA65">
        <v>0</v>
      </c>
      <c r="AB65">
        <v>9.6</v>
      </c>
    </row>
    <row r="66" spans="7:28">
      <c r="G66" t="s">
        <v>108</v>
      </c>
      <c r="H66" s="73">
        <v>90.28</v>
      </c>
      <c r="I66" s="46">
        <v>0</v>
      </c>
      <c r="J66" s="46">
        <v>24.01</v>
      </c>
      <c r="K66" s="46">
        <v>0</v>
      </c>
      <c r="L66" s="46">
        <v>0.96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-0.1</v>
      </c>
      <c r="V66" s="74">
        <v>115.25</v>
      </c>
      <c r="W66">
        <v>90.28</v>
      </c>
      <c r="X66">
        <v>0</v>
      </c>
      <c r="Y66">
        <v>-0.1</v>
      </c>
      <c r="Z66">
        <v>0.96</v>
      </c>
      <c r="AA66">
        <v>0</v>
      </c>
      <c r="AB66">
        <v>24.01</v>
      </c>
    </row>
    <row r="67" spans="7:28">
      <c r="G67" t="s">
        <v>109</v>
      </c>
      <c r="H67" s="73">
        <v>42.26</v>
      </c>
      <c r="I67" s="46">
        <v>33.61</v>
      </c>
      <c r="J67" s="46">
        <v>0</v>
      </c>
      <c r="K67" s="46">
        <v>0</v>
      </c>
      <c r="L67" s="46">
        <v>0.96</v>
      </c>
      <c r="M67" s="74">
        <v>0</v>
      </c>
      <c r="N67" s="73">
        <v>0</v>
      </c>
      <c r="O67" s="46">
        <v>0</v>
      </c>
      <c r="P67" s="46">
        <v>-15</v>
      </c>
      <c r="Q67" s="46">
        <v>0</v>
      </c>
      <c r="R67" s="46">
        <v>0</v>
      </c>
      <c r="S67" s="74">
        <v>0</v>
      </c>
      <c r="U67" s="73">
        <v>-15</v>
      </c>
      <c r="V67" s="74">
        <v>76.83</v>
      </c>
      <c r="W67">
        <v>42.26</v>
      </c>
      <c r="X67">
        <v>33.61</v>
      </c>
      <c r="Y67">
        <v>0</v>
      </c>
      <c r="Z67">
        <v>0.96</v>
      </c>
      <c r="AA67">
        <v>0</v>
      </c>
      <c r="AB67">
        <v>-15</v>
      </c>
    </row>
    <row r="68" spans="7:28">
      <c r="G68" t="s">
        <v>110</v>
      </c>
      <c r="H68" s="73">
        <v>113.33</v>
      </c>
      <c r="I68" s="46">
        <v>48.02</v>
      </c>
      <c r="J68" s="46">
        <v>0</v>
      </c>
      <c r="K68" s="46">
        <v>0</v>
      </c>
      <c r="L68" s="46">
        <v>2.88</v>
      </c>
      <c r="M68" s="74">
        <v>0</v>
      </c>
      <c r="N68" s="73">
        <v>0</v>
      </c>
      <c r="O68" s="46">
        <v>0</v>
      </c>
      <c r="P68" s="46">
        <v>-20</v>
      </c>
      <c r="Q68" s="46">
        <v>0</v>
      </c>
      <c r="R68" s="46">
        <v>0</v>
      </c>
      <c r="S68" s="74">
        <v>0</v>
      </c>
      <c r="U68" s="73">
        <v>-20</v>
      </c>
      <c r="V68" s="74">
        <v>164.23</v>
      </c>
      <c r="W68">
        <v>113.33</v>
      </c>
      <c r="X68">
        <v>48.02</v>
      </c>
      <c r="Y68">
        <v>0</v>
      </c>
      <c r="Z68">
        <v>2.88</v>
      </c>
      <c r="AA68">
        <v>0</v>
      </c>
      <c r="AB68">
        <v>-20</v>
      </c>
    </row>
    <row r="69" spans="7:28">
      <c r="G69" t="s">
        <v>111</v>
      </c>
      <c r="H69" s="73">
        <v>153.1</v>
      </c>
      <c r="I69" s="46">
        <v>64.56</v>
      </c>
      <c r="J69" s="46">
        <v>0</v>
      </c>
      <c r="K69" s="46">
        <v>0</v>
      </c>
      <c r="L69" s="46">
        <v>4.6100000000000003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222.27</v>
      </c>
      <c r="W69">
        <v>153.1</v>
      </c>
      <c r="X69">
        <v>64.56</v>
      </c>
      <c r="Y69">
        <v>0</v>
      </c>
      <c r="Z69">
        <v>4.6100000000000003</v>
      </c>
      <c r="AA69">
        <v>0</v>
      </c>
      <c r="AB69">
        <v>0</v>
      </c>
    </row>
    <row r="70" spans="7:28">
      <c r="G70" t="s">
        <v>112</v>
      </c>
      <c r="H70" s="73">
        <v>129.88</v>
      </c>
      <c r="I70" s="46">
        <v>41.59</v>
      </c>
      <c r="J70" s="46">
        <v>38.39</v>
      </c>
      <c r="K70" s="46">
        <v>0</v>
      </c>
      <c r="L70" s="46">
        <v>3.84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213.7</v>
      </c>
      <c r="W70">
        <v>129.88</v>
      </c>
      <c r="X70">
        <v>41.59</v>
      </c>
      <c r="Y70">
        <v>0</v>
      </c>
      <c r="Z70">
        <v>3.84</v>
      </c>
      <c r="AA70">
        <v>0</v>
      </c>
      <c r="AB70">
        <v>38.39</v>
      </c>
    </row>
    <row r="71" spans="7:28">
      <c r="G71" t="s">
        <v>113</v>
      </c>
      <c r="H71" s="73">
        <v>268.82</v>
      </c>
      <c r="I71" s="46">
        <v>54.76</v>
      </c>
      <c r="J71" s="46">
        <v>49.79</v>
      </c>
      <c r="K71" s="46">
        <v>0</v>
      </c>
      <c r="L71" s="46">
        <v>4.49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377.86</v>
      </c>
      <c r="W71">
        <v>268.82</v>
      </c>
      <c r="X71">
        <v>54.76</v>
      </c>
      <c r="Y71">
        <v>0</v>
      </c>
      <c r="Z71">
        <v>4.49</v>
      </c>
      <c r="AA71">
        <v>0</v>
      </c>
      <c r="AB71">
        <v>49.79</v>
      </c>
    </row>
    <row r="72" spans="7:28">
      <c r="G72" t="s">
        <v>114</v>
      </c>
      <c r="H72" s="73">
        <v>270.67</v>
      </c>
      <c r="I72" s="46">
        <v>42.91</v>
      </c>
      <c r="J72" s="46">
        <v>49.52</v>
      </c>
      <c r="K72" s="46">
        <v>0</v>
      </c>
      <c r="L72" s="46">
        <v>3.3</v>
      </c>
      <c r="M72" s="74">
        <v>3.27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369.67</v>
      </c>
      <c r="W72">
        <v>270.67</v>
      </c>
      <c r="X72">
        <v>42.91</v>
      </c>
      <c r="Y72">
        <v>0</v>
      </c>
      <c r="Z72">
        <v>3.3</v>
      </c>
      <c r="AA72">
        <v>3.27</v>
      </c>
      <c r="AB72">
        <v>49.52</v>
      </c>
    </row>
    <row r="73" spans="7:28">
      <c r="G73" t="s">
        <v>115</v>
      </c>
      <c r="H73" s="73">
        <v>92.47</v>
      </c>
      <c r="I73" s="46">
        <v>34.96</v>
      </c>
      <c r="J73" s="46">
        <v>23.31</v>
      </c>
      <c r="K73" s="46">
        <v>0</v>
      </c>
      <c r="L73" s="46">
        <v>0.19</v>
      </c>
      <c r="M73" s="74">
        <v>1.92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152.85</v>
      </c>
      <c r="W73">
        <v>92.47</v>
      </c>
      <c r="X73">
        <v>34.96</v>
      </c>
      <c r="Y73">
        <v>0</v>
      </c>
      <c r="Z73">
        <v>0.19</v>
      </c>
      <c r="AA73">
        <v>1.92</v>
      </c>
      <c r="AB73">
        <v>23.31</v>
      </c>
    </row>
    <row r="74" spans="7:28">
      <c r="G74" t="s">
        <v>116</v>
      </c>
      <c r="H74" s="73">
        <v>79.17</v>
      </c>
      <c r="I74" s="46">
        <v>31.43</v>
      </c>
      <c r="J74" s="46">
        <v>23.58</v>
      </c>
      <c r="K74" s="46">
        <v>0</v>
      </c>
      <c r="L74" s="46">
        <v>0.59</v>
      </c>
      <c r="M74" s="74">
        <v>1.79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136.56</v>
      </c>
      <c r="W74">
        <v>79.17</v>
      </c>
      <c r="X74">
        <v>31.43</v>
      </c>
      <c r="Y74">
        <v>0</v>
      </c>
      <c r="Z74">
        <v>0.59</v>
      </c>
      <c r="AA74">
        <v>1.79</v>
      </c>
      <c r="AB74">
        <v>23.58</v>
      </c>
    </row>
    <row r="75" spans="7:28">
      <c r="G75" t="s">
        <v>117</v>
      </c>
      <c r="H75" s="73">
        <v>172.05</v>
      </c>
      <c r="I75" s="46">
        <v>77.489999999999995</v>
      </c>
      <c r="J75" s="46">
        <v>31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280.54000000000002</v>
      </c>
      <c r="W75">
        <v>172.05</v>
      </c>
      <c r="X75">
        <v>77.489999999999995</v>
      </c>
      <c r="Y75">
        <v>0</v>
      </c>
      <c r="Z75">
        <v>0</v>
      </c>
      <c r="AA75">
        <v>0</v>
      </c>
      <c r="AB75">
        <v>31</v>
      </c>
    </row>
    <row r="76" spans="7:28">
      <c r="G76" t="s">
        <v>118</v>
      </c>
      <c r="H76" s="73">
        <v>119.64</v>
      </c>
      <c r="I76" s="46">
        <v>83.07</v>
      </c>
      <c r="J76" s="46">
        <v>26.58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229.29</v>
      </c>
      <c r="W76">
        <v>119.64</v>
      </c>
      <c r="X76">
        <v>83.07</v>
      </c>
      <c r="Y76">
        <v>0</v>
      </c>
      <c r="Z76">
        <v>0</v>
      </c>
      <c r="AA76">
        <v>0</v>
      </c>
      <c r="AB76">
        <v>26.58</v>
      </c>
    </row>
    <row r="77" spans="7:28">
      <c r="G77" t="s">
        <v>119</v>
      </c>
      <c r="H77" s="73">
        <v>98.07</v>
      </c>
      <c r="I77" s="46">
        <v>104.6</v>
      </c>
      <c r="J77" s="46">
        <v>26.15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228.82</v>
      </c>
      <c r="W77">
        <v>98.07</v>
      </c>
      <c r="X77">
        <v>104.6</v>
      </c>
      <c r="Y77">
        <v>0</v>
      </c>
      <c r="Z77">
        <v>0</v>
      </c>
      <c r="AA77">
        <v>0</v>
      </c>
      <c r="AB77">
        <v>26.15</v>
      </c>
    </row>
    <row r="78" spans="7:28">
      <c r="G78" t="s">
        <v>120</v>
      </c>
      <c r="H78" s="73">
        <v>87.67</v>
      </c>
      <c r="I78" s="46">
        <v>135.19999999999999</v>
      </c>
      <c r="J78" s="46">
        <v>16.38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239.25</v>
      </c>
      <c r="W78">
        <v>87.67</v>
      </c>
      <c r="X78">
        <v>135.19999999999999</v>
      </c>
      <c r="Y78">
        <v>0</v>
      </c>
      <c r="Z78">
        <v>0</v>
      </c>
      <c r="AA78">
        <v>0</v>
      </c>
      <c r="AB78">
        <v>16.38</v>
      </c>
    </row>
    <row r="79" spans="7:28">
      <c r="G79" t="s">
        <v>121</v>
      </c>
      <c r="H79" s="73">
        <v>122.93</v>
      </c>
      <c r="I79" s="46">
        <v>142.13999999999999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265.07</v>
      </c>
      <c r="W79">
        <v>122.93</v>
      </c>
      <c r="X79">
        <v>142.13999999999999</v>
      </c>
      <c r="Y79">
        <v>0</v>
      </c>
      <c r="Z79">
        <v>0</v>
      </c>
      <c r="AA79">
        <v>0</v>
      </c>
      <c r="AB79">
        <v>0</v>
      </c>
    </row>
    <row r="80" spans="7:28">
      <c r="G80" t="s">
        <v>122</v>
      </c>
      <c r="H80" s="73">
        <v>126.77</v>
      </c>
      <c r="I80" s="46">
        <v>137.34</v>
      </c>
      <c r="J80" s="46">
        <v>28.81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292.92</v>
      </c>
      <c r="W80">
        <v>126.77</v>
      </c>
      <c r="X80">
        <v>137.34</v>
      </c>
      <c r="Y80">
        <v>0</v>
      </c>
      <c r="Z80">
        <v>0</v>
      </c>
      <c r="AA80">
        <v>0</v>
      </c>
      <c r="AB80">
        <v>28.81</v>
      </c>
    </row>
    <row r="81" spans="7:28">
      <c r="G81" t="s">
        <v>123</v>
      </c>
      <c r="H81" s="73">
        <v>144.05000000000001</v>
      </c>
      <c r="I81" s="46">
        <v>132.54</v>
      </c>
      <c r="J81" s="46">
        <v>14.41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291</v>
      </c>
      <c r="W81">
        <v>144.05000000000001</v>
      </c>
      <c r="X81">
        <v>132.54</v>
      </c>
      <c r="Y81">
        <v>0</v>
      </c>
      <c r="Z81">
        <v>0</v>
      </c>
      <c r="AA81">
        <v>0</v>
      </c>
      <c r="AB81">
        <v>14.41</v>
      </c>
    </row>
    <row r="82" spans="7:28">
      <c r="G82" t="s">
        <v>124</v>
      </c>
      <c r="H82" s="73">
        <v>155.58000000000001</v>
      </c>
      <c r="I82" s="46">
        <v>124.85</v>
      </c>
      <c r="J82" s="46">
        <v>14.41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294.83999999999997</v>
      </c>
      <c r="W82">
        <v>155.58000000000001</v>
      </c>
      <c r="X82">
        <v>124.85</v>
      </c>
      <c r="Y82">
        <v>0</v>
      </c>
      <c r="Z82">
        <v>0</v>
      </c>
      <c r="AA82">
        <v>0</v>
      </c>
      <c r="AB82">
        <v>14.41</v>
      </c>
    </row>
    <row r="83" spans="7:28">
      <c r="G83" t="s">
        <v>125</v>
      </c>
      <c r="H83" s="73">
        <v>110.45</v>
      </c>
      <c r="I83" s="46">
        <v>101.8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-18</v>
      </c>
      <c r="Q83" s="46">
        <v>0</v>
      </c>
      <c r="R83" s="46">
        <v>0</v>
      </c>
      <c r="S83" s="74">
        <v>0</v>
      </c>
      <c r="U83" s="73">
        <v>-19</v>
      </c>
      <c r="V83" s="74">
        <v>212.25</v>
      </c>
      <c r="W83">
        <v>110.45</v>
      </c>
      <c r="X83">
        <v>101.8</v>
      </c>
      <c r="Y83">
        <v>-1</v>
      </c>
      <c r="Z83">
        <v>0</v>
      </c>
      <c r="AA83">
        <v>0</v>
      </c>
      <c r="AB83">
        <v>-18</v>
      </c>
    </row>
    <row r="84" spans="7:28">
      <c r="G84" t="s">
        <v>126</v>
      </c>
      <c r="H84" s="73">
        <v>85.48</v>
      </c>
      <c r="I84" s="46">
        <v>97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-16</v>
      </c>
      <c r="Q84" s="46">
        <v>0</v>
      </c>
      <c r="R84" s="46">
        <v>0</v>
      </c>
      <c r="S84" s="74">
        <v>0</v>
      </c>
      <c r="U84" s="73">
        <v>-17</v>
      </c>
      <c r="V84" s="74">
        <v>182.48</v>
      </c>
      <c r="W84">
        <v>85.48</v>
      </c>
      <c r="X84">
        <v>97</v>
      </c>
      <c r="Y84">
        <v>-1</v>
      </c>
      <c r="Z84">
        <v>0</v>
      </c>
      <c r="AA84">
        <v>0</v>
      </c>
      <c r="AB84">
        <v>-16</v>
      </c>
    </row>
    <row r="85" spans="7:28">
      <c r="G85" t="s">
        <v>127</v>
      </c>
      <c r="H85" s="73">
        <v>71.06</v>
      </c>
      <c r="I85" s="46">
        <v>69.150000000000006</v>
      </c>
      <c r="J85" s="46">
        <v>0</v>
      </c>
      <c r="K85" s="46">
        <v>0</v>
      </c>
      <c r="L85" s="46">
        <v>12.97</v>
      </c>
      <c r="M85" s="74">
        <v>0</v>
      </c>
      <c r="N85" s="73">
        <v>0</v>
      </c>
      <c r="O85" s="46">
        <v>0</v>
      </c>
      <c r="P85" s="46">
        <v>-27</v>
      </c>
      <c r="Q85" s="46">
        <v>0</v>
      </c>
      <c r="R85" s="46">
        <v>0</v>
      </c>
      <c r="S85" s="74">
        <v>0</v>
      </c>
      <c r="U85" s="73">
        <v>-28</v>
      </c>
      <c r="V85" s="74">
        <v>153.18</v>
      </c>
      <c r="W85">
        <v>71.06</v>
      </c>
      <c r="X85">
        <v>69.150000000000006</v>
      </c>
      <c r="Y85">
        <v>-1</v>
      </c>
      <c r="Z85">
        <v>12.97</v>
      </c>
      <c r="AA85">
        <v>0</v>
      </c>
      <c r="AB85">
        <v>-27</v>
      </c>
    </row>
    <row r="86" spans="7:28">
      <c r="G86" t="s">
        <v>128</v>
      </c>
      <c r="H86" s="73">
        <v>20.170000000000002</v>
      </c>
      <c r="I86" s="46">
        <v>44.17</v>
      </c>
      <c r="J86" s="46">
        <v>0</v>
      </c>
      <c r="K86" s="46">
        <v>0</v>
      </c>
      <c r="L86" s="46">
        <v>12.97</v>
      </c>
      <c r="M86" s="74">
        <v>0</v>
      </c>
      <c r="N86" s="73">
        <v>0</v>
      </c>
      <c r="O86" s="46">
        <v>0</v>
      </c>
      <c r="P86" s="46">
        <v>-46</v>
      </c>
      <c r="Q86" s="46">
        <v>0</v>
      </c>
      <c r="R86" s="46">
        <v>0</v>
      </c>
      <c r="S86" s="74">
        <v>0</v>
      </c>
      <c r="U86" s="73">
        <v>-47</v>
      </c>
      <c r="V86" s="74">
        <v>77.31</v>
      </c>
      <c r="W86">
        <v>20.170000000000002</v>
      </c>
      <c r="X86">
        <v>44.17</v>
      </c>
      <c r="Y86">
        <v>-1</v>
      </c>
      <c r="Z86">
        <v>12.97</v>
      </c>
      <c r="AA86">
        <v>0</v>
      </c>
      <c r="AB86">
        <v>-46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12.97</v>
      </c>
      <c r="M87" s="74">
        <v>0</v>
      </c>
      <c r="N87" s="73">
        <v>-34</v>
      </c>
      <c r="O87" s="46">
        <v>0</v>
      </c>
      <c r="P87" s="46">
        <v>-37</v>
      </c>
      <c r="Q87" s="46">
        <v>0</v>
      </c>
      <c r="R87" s="46">
        <v>0</v>
      </c>
      <c r="S87" s="74">
        <v>0</v>
      </c>
      <c r="U87" s="73">
        <v>-72</v>
      </c>
      <c r="V87" s="74">
        <v>12.97</v>
      </c>
      <c r="W87">
        <v>-34</v>
      </c>
      <c r="X87">
        <v>0</v>
      </c>
      <c r="Y87">
        <v>-1</v>
      </c>
      <c r="Z87">
        <v>12.97</v>
      </c>
      <c r="AA87">
        <v>0</v>
      </c>
      <c r="AB87">
        <v>-37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12.29</v>
      </c>
      <c r="M88" s="74">
        <v>0</v>
      </c>
      <c r="N88" s="73">
        <v>-49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-50</v>
      </c>
      <c r="V88" s="74">
        <v>12.29</v>
      </c>
      <c r="W88">
        <v>-49</v>
      </c>
      <c r="X88">
        <v>0</v>
      </c>
      <c r="Y88">
        <v>-1</v>
      </c>
      <c r="Z88">
        <v>12.29</v>
      </c>
      <c r="AA88">
        <v>0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11.43</v>
      </c>
      <c r="M89" s="74">
        <v>0</v>
      </c>
      <c r="N89" s="73">
        <v>-51</v>
      </c>
      <c r="O89" s="46">
        <v>0</v>
      </c>
      <c r="P89" s="46">
        <v>-36</v>
      </c>
      <c r="Q89" s="46">
        <v>0</v>
      </c>
      <c r="R89" s="46">
        <v>0</v>
      </c>
      <c r="S89" s="74">
        <v>0</v>
      </c>
      <c r="U89" s="73">
        <v>-88</v>
      </c>
      <c r="V89" s="74">
        <v>11.43</v>
      </c>
      <c r="W89">
        <v>-51</v>
      </c>
      <c r="X89">
        <v>0</v>
      </c>
      <c r="Y89">
        <v>-1</v>
      </c>
      <c r="Z89">
        <v>11.43</v>
      </c>
      <c r="AA89">
        <v>0</v>
      </c>
      <c r="AB89">
        <v>-36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11.43</v>
      </c>
      <c r="M90" s="74">
        <v>0</v>
      </c>
      <c r="N90" s="73">
        <v>-44</v>
      </c>
      <c r="O90" s="46">
        <v>0</v>
      </c>
      <c r="P90" s="46">
        <v>-10</v>
      </c>
      <c r="Q90" s="46">
        <v>0</v>
      </c>
      <c r="R90" s="46">
        <v>0</v>
      </c>
      <c r="S90" s="74">
        <v>0</v>
      </c>
      <c r="U90" s="73">
        <v>-55</v>
      </c>
      <c r="V90" s="74">
        <v>11.43</v>
      </c>
      <c r="W90">
        <v>-44</v>
      </c>
      <c r="X90">
        <v>0</v>
      </c>
      <c r="Y90">
        <v>-1</v>
      </c>
      <c r="Z90">
        <v>11.43</v>
      </c>
      <c r="AA90">
        <v>0</v>
      </c>
      <c r="AB90">
        <v>-10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10.37</v>
      </c>
      <c r="M91" s="74">
        <v>0</v>
      </c>
      <c r="N91" s="73">
        <v>-61</v>
      </c>
      <c r="O91" s="46">
        <v>0</v>
      </c>
      <c r="P91" s="46">
        <v>-58</v>
      </c>
      <c r="Q91" s="46">
        <v>0</v>
      </c>
      <c r="R91" s="46">
        <v>0</v>
      </c>
      <c r="S91" s="74">
        <v>0</v>
      </c>
      <c r="U91" s="73">
        <v>-120</v>
      </c>
      <c r="V91" s="74">
        <v>10.37</v>
      </c>
      <c r="W91">
        <v>-61</v>
      </c>
      <c r="X91">
        <v>0</v>
      </c>
      <c r="Y91">
        <v>-1</v>
      </c>
      <c r="Z91">
        <v>10.37</v>
      </c>
      <c r="AA91">
        <v>0</v>
      </c>
      <c r="AB91">
        <v>-58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8.4499999999999993</v>
      </c>
      <c r="M92" s="74">
        <v>0</v>
      </c>
      <c r="N92" s="73">
        <v>-49</v>
      </c>
      <c r="O92" s="46">
        <v>0</v>
      </c>
      <c r="P92" s="46">
        <v>-41</v>
      </c>
      <c r="Q92" s="46">
        <v>0</v>
      </c>
      <c r="R92" s="46">
        <v>0</v>
      </c>
      <c r="S92" s="74">
        <v>0</v>
      </c>
      <c r="U92" s="73">
        <v>-91</v>
      </c>
      <c r="V92" s="74">
        <v>8.4499999999999993</v>
      </c>
      <c r="W92">
        <v>-49</v>
      </c>
      <c r="X92">
        <v>0</v>
      </c>
      <c r="Y92">
        <v>-1</v>
      </c>
      <c r="Z92">
        <v>8.4499999999999993</v>
      </c>
      <c r="AA92">
        <v>0</v>
      </c>
      <c r="AB92">
        <v>-41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7.49</v>
      </c>
      <c r="M93" s="74">
        <v>0</v>
      </c>
      <c r="N93" s="73">
        <v>0</v>
      </c>
      <c r="O93" s="46">
        <v>0</v>
      </c>
      <c r="P93" s="46">
        <v>-54</v>
      </c>
      <c r="Q93" s="46">
        <v>0</v>
      </c>
      <c r="R93" s="46">
        <v>0</v>
      </c>
      <c r="S93" s="74">
        <v>0</v>
      </c>
      <c r="U93" s="73">
        <v>-55</v>
      </c>
      <c r="V93" s="74">
        <v>7.49</v>
      </c>
      <c r="W93">
        <v>0</v>
      </c>
      <c r="X93">
        <v>0</v>
      </c>
      <c r="Y93">
        <v>-1</v>
      </c>
      <c r="Z93">
        <v>7.49</v>
      </c>
      <c r="AA93">
        <v>0</v>
      </c>
      <c r="AB93">
        <v>-54</v>
      </c>
    </row>
    <row r="94" spans="7:28">
      <c r="G94" t="s">
        <v>136</v>
      </c>
      <c r="H94" s="73">
        <v>4.8</v>
      </c>
      <c r="I94" s="46">
        <v>0</v>
      </c>
      <c r="J94" s="46">
        <v>0</v>
      </c>
      <c r="K94" s="46">
        <v>0</v>
      </c>
      <c r="L94" s="46">
        <v>7.21</v>
      </c>
      <c r="M94" s="74">
        <v>0</v>
      </c>
      <c r="N94" s="73">
        <v>0</v>
      </c>
      <c r="O94" s="46">
        <v>0</v>
      </c>
      <c r="P94" s="46">
        <v>-50</v>
      </c>
      <c r="Q94" s="46">
        <v>0</v>
      </c>
      <c r="R94" s="46">
        <v>0</v>
      </c>
      <c r="S94" s="74">
        <v>0</v>
      </c>
      <c r="U94" s="73">
        <v>-51</v>
      </c>
      <c r="V94" s="74">
        <v>12</v>
      </c>
      <c r="W94">
        <v>4.8</v>
      </c>
      <c r="X94">
        <v>0</v>
      </c>
      <c r="Y94">
        <v>-1</v>
      </c>
      <c r="Z94">
        <v>7.21</v>
      </c>
      <c r="AA94">
        <v>0</v>
      </c>
      <c r="AB94">
        <v>-50</v>
      </c>
    </row>
    <row r="95" spans="7:28">
      <c r="G95" t="s">
        <v>137</v>
      </c>
      <c r="H95" s="73">
        <v>28.81</v>
      </c>
      <c r="I95" s="46">
        <v>0</v>
      </c>
      <c r="J95" s="46">
        <v>0</v>
      </c>
      <c r="K95" s="46">
        <v>0</v>
      </c>
      <c r="L95" s="46">
        <v>6.24</v>
      </c>
      <c r="M95" s="74">
        <v>0</v>
      </c>
      <c r="N95" s="73">
        <v>0</v>
      </c>
      <c r="O95" s="46">
        <v>0</v>
      </c>
      <c r="P95" s="46">
        <v>-50</v>
      </c>
      <c r="Q95" s="46">
        <v>0</v>
      </c>
      <c r="R95" s="46">
        <v>0</v>
      </c>
      <c r="S95" s="74">
        <v>0</v>
      </c>
      <c r="U95" s="73">
        <v>-51</v>
      </c>
      <c r="V95" s="74">
        <v>35.049999999999997</v>
      </c>
      <c r="W95">
        <v>28.81</v>
      </c>
      <c r="X95">
        <v>0</v>
      </c>
      <c r="Y95">
        <v>-1</v>
      </c>
      <c r="Z95">
        <v>6.24</v>
      </c>
      <c r="AA95">
        <v>0</v>
      </c>
      <c r="AB95">
        <v>-50</v>
      </c>
    </row>
    <row r="96" spans="7:28">
      <c r="G96" t="s">
        <v>138</v>
      </c>
      <c r="H96" s="73">
        <v>13.45</v>
      </c>
      <c r="I96" s="46">
        <v>0</v>
      </c>
      <c r="J96" s="46">
        <v>0</v>
      </c>
      <c r="K96" s="46">
        <v>0</v>
      </c>
      <c r="L96" s="46">
        <v>4.32</v>
      </c>
      <c r="M96" s="74">
        <v>0</v>
      </c>
      <c r="N96" s="73">
        <v>0</v>
      </c>
      <c r="O96" s="46">
        <v>0</v>
      </c>
      <c r="P96" s="46">
        <v>-40</v>
      </c>
      <c r="Q96" s="46">
        <v>0</v>
      </c>
      <c r="R96" s="46">
        <v>0</v>
      </c>
      <c r="S96" s="74">
        <v>0</v>
      </c>
      <c r="U96" s="73">
        <v>-41</v>
      </c>
      <c r="V96" s="74">
        <v>17.77</v>
      </c>
      <c r="W96">
        <v>13.45</v>
      </c>
      <c r="X96">
        <v>0</v>
      </c>
      <c r="Y96">
        <v>-1</v>
      </c>
      <c r="Z96">
        <v>4.32</v>
      </c>
      <c r="AA96">
        <v>0</v>
      </c>
      <c r="AB96">
        <v>-40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4.32</v>
      </c>
      <c r="M97" s="74">
        <v>0</v>
      </c>
      <c r="N97" s="73">
        <v>0</v>
      </c>
      <c r="O97" s="46">
        <v>0</v>
      </c>
      <c r="P97" s="46">
        <v>-34</v>
      </c>
      <c r="Q97" s="46">
        <v>0</v>
      </c>
      <c r="R97" s="46">
        <v>0</v>
      </c>
      <c r="S97" s="74">
        <v>0</v>
      </c>
      <c r="U97" s="73">
        <v>-35</v>
      </c>
      <c r="V97" s="74">
        <v>4.32</v>
      </c>
      <c r="W97">
        <v>0</v>
      </c>
      <c r="X97">
        <v>0</v>
      </c>
      <c r="Y97">
        <v>-1</v>
      </c>
      <c r="Z97">
        <v>4.32</v>
      </c>
      <c r="AA97">
        <v>0</v>
      </c>
      <c r="AB97">
        <v>-34</v>
      </c>
    </row>
    <row r="98" spans="1:83">
      <c r="G98" t="s">
        <v>140</v>
      </c>
      <c r="H98" s="73">
        <v>21.13</v>
      </c>
      <c r="I98" s="46">
        <v>0</v>
      </c>
      <c r="J98" s="46">
        <v>0</v>
      </c>
      <c r="K98" s="46">
        <v>0</v>
      </c>
      <c r="L98" s="46">
        <v>3.65</v>
      </c>
      <c r="M98" s="74">
        <v>0</v>
      </c>
      <c r="N98" s="73">
        <v>0</v>
      </c>
      <c r="O98" s="46">
        <v>0</v>
      </c>
      <c r="P98" s="46">
        <v>-35</v>
      </c>
      <c r="Q98" s="46">
        <v>0</v>
      </c>
      <c r="R98" s="46">
        <v>0</v>
      </c>
      <c r="S98" s="74">
        <v>0</v>
      </c>
      <c r="U98" s="73">
        <v>-36</v>
      </c>
      <c r="V98" s="74">
        <v>24.78</v>
      </c>
      <c r="W98">
        <v>21.13</v>
      </c>
      <c r="X98">
        <v>0</v>
      </c>
      <c r="Y98">
        <v>-1</v>
      </c>
      <c r="Z98">
        <v>3.65</v>
      </c>
      <c r="AA98">
        <v>0</v>
      </c>
      <c r="AB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1.6353700000000007</v>
      </c>
      <c r="I99" s="69">
        <f t="shared" ref="I99:BQ99" si="1">SUM(I3:I98)/4000</f>
        <v>0.4780899999999999</v>
      </c>
      <c r="J99" s="69">
        <f t="shared" si="1"/>
        <v>0.13600249999999997</v>
      </c>
      <c r="K99" s="69">
        <f t="shared" si="1"/>
        <v>0</v>
      </c>
      <c r="L99" s="69">
        <f t="shared" si="1"/>
        <v>7.9212499999999991E-2</v>
      </c>
      <c r="M99" s="69">
        <f t="shared" si="1"/>
        <v>1.1349999999999999E-2</v>
      </c>
      <c r="N99" s="68">
        <f t="shared" si="1"/>
        <v>-0.10199999999999999</v>
      </c>
      <c r="O99" s="69">
        <f t="shared" si="1"/>
        <v>-3.5499999999999997E-2</v>
      </c>
      <c r="P99" s="69">
        <f t="shared" si="1"/>
        <v>-0.35549999999999998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-0.51164999999999983</v>
      </c>
      <c r="V99" s="70">
        <f t="shared" si="1"/>
        <v>2.3400225000000003</v>
      </c>
      <c r="W99">
        <f t="shared" si="1"/>
        <v>1.5333700000000006</v>
      </c>
      <c r="X99">
        <f t="shared" si="1"/>
        <v>0.44258999999999993</v>
      </c>
      <c r="Y99">
        <f t="shared" si="1"/>
        <v>-1.865000000000001E-2</v>
      </c>
      <c r="Z99">
        <f t="shared" si="1"/>
        <v>7.9212499999999991E-2</v>
      </c>
      <c r="AA99">
        <f t="shared" si="1"/>
        <v>1.1349999999999999E-2</v>
      </c>
      <c r="AB99">
        <f t="shared" si="1"/>
        <v>-0.21949749999999998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567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567</v>
      </c>
      <c r="U3" s="73"/>
      <c r="V3" s="74">
        <v>43.22</v>
      </c>
      <c r="W3">
        <v>0</v>
      </c>
      <c r="X3">
        <v>0</v>
      </c>
      <c r="Y3">
        <v>0</v>
      </c>
      <c r="Z3">
        <v>43.22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41.3</v>
      </c>
      <c r="W4">
        <v>0</v>
      </c>
      <c r="X4">
        <v>0</v>
      </c>
      <c r="Y4">
        <v>0</v>
      </c>
      <c r="Z4">
        <v>41.3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39.380000000000003</v>
      </c>
      <c r="W5">
        <v>0</v>
      </c>
      <c r="X5">
        <v>0</v>
      </c>
      <c r="Y5">
        <v>0</v>
      </c>
      <c r="Z5">
        <v>39.380000000000003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37.46</v>
      </c>
      <c r="W6">
        <v>0</v>
      </c>
      <c r="X6">
        <v>0</v>
      </c>
      <c r="Y6">
        <v>0</v>
      </c>
      <c r="Z6">
        <v>37.46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37.46</v>
      </c>
      <c r="W7">
        <v>0</v>
      </c>
      <c r="X7">
        <v>0</v>
      </c>
      <c r="Y7">
        <v>0</v>
      </c>
      <c r="Z7">
        <v>37.46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35.53</v>
      </c>
      <c r="W8">
        <v>0</v>
      </c>
      <c r="X8">
        <v>0</v>
      </c>
      <c r="Y8">
        <v>0</v>
      </c>
      <c r="Z8">
        <v>35.53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34.57</v>
      </c>
      <c r="W9">
        <v>0</v>
      </c>
      <c r="X9">
        <v>0</v>
      </c>
      <c r="Y9">
        <v>0</v>
      </c>
      <c r="Z9">
        <v>34.57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33.61</v>
      </c>
      <c r="W10">
        <v>0</v>
      </c>
      <c r="X10">
        <v>0</v>
      </c>
      <c r="Y10">
        <v>0</v>
      </c>
      <c r="Z10">
        <v>33.61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32.65</v>
      </c>
      <c r="W11">
        <v>0</v>
      </c>
      <c r="X11">
        <v>0</v>
      </c>
      <c r="Y11">
        <v>0</v>
      </c>
      <c r="Z11">
        <v>32.65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31.69</v>
      </c>
      <c r="W12">
        <v>0</v>
      </c>
      <c r="X12">
        <v>0</v>
      </c>
      <c r="Y12">
        <v>0</v>
      </c>
      <c r="Z12">
        <v>31.69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31.69</v>
      </c>
      <c r="W13">
        <v>0</v>
      </c>
      <c r="X13">
        <v>0</v>
      </c>
      <c r="Y13">
        <v>0</v>
      </c>
      <c r="Z13">
        <v>31.69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30.73</v>
      </c>
      <c r="W14">
        <v>0</v>
      </c>
      <c r="X14">
        <v>0</v>
      </c>
      <c r="Y14">
        <v>0</v>
      </c>
      <c r="Z14">
        <v>30.73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30.73</v>
      </c>
      <c r="W15">
        <v>0</v>
      </c>
      <c r="X15">
        <v>0</v>
      </c>
      <c r="Y15">
        <v>0</v>
      </c>
      <c r="Z15">
        <v>30.73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30.73</v>
      </c>
      <c r="W16">
        <v>0</v>
      </c>
      <c r="X16">
        <v>0</v>
      </c>
      <c r="Y16">
        <v>0</v>
      </c>
      <c r="Z16">
        <v>30.73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29.77</v>
      </c>
      <c r="W17">
        <v>0</v>
      </c>
      <c r="X17">
        <v>0</v>
      </c>
      <c r="Y17">
        <v>0</v>
      </c>
      <c r="Z17">
        <v>29.77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29.77</v>
      </c>
      <c r="W18">
        <v>0</v>
      </c>
      <c r="X18">
        <v>0</v>
      </c>
      <c r="Y18">
        <v>0</v>
      </c>
      <c r="Z18">
        <v>29.77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30.73</v>
      </c>
      <c r="W19">
        <v>0</v>
      </c>
      <c r="X19">
        <v>0</v>
      </c>
      <c r="Y19">
        <v>0</v>
      </c>
      <c r="Z19">
        <v>30.73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29.77</v>
      </c>
      <c r="W20">
        <v>0</v>
      </c>
      <c r="X20">
        <v>0</v>
      </c>
      <c r="Y20">
        <v>0</v>
      </c>
      <c r="Z20">
        <v>29.77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30.73</v>
      </c>
      <c r="W21">
        <v>0</v>
      </c>
      <c r="X21">
        <v>0</v>
      </c>
      <c r="Y21">
        <v>0</v>
      </c>
      <c r="Z21">
        <v>30.73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30.73</v>
      </c>
      <c r="W22">
        <v>0</v>
      </c>
      <c r="X22">
        <v>0</v>
      </c>
      <c r="Y22">
        <v>0</v>
      </c>
      <c r="Z22">
        <v>30.73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31.69</v>
      </c>
      <c r="W23">
        <v>0</v>
      </c>
      <c r="X23">
        <v>0</v>
      </c>
      <c r="Y23">
        <v>0</v>
      </c>
      <c r="Z23">
        <v>31.69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32.65</v>
      </c>
      <c r="W24">
        <v>0</v>
      </c>
      <c r="X24">
        <v>0</v>
      </c>
      <c r="Y24">
        <v>0</v>
      </c>
      <c r="Z24">
        <v>32.65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33.61</v>
      </c>
      <c r="W25">
        <v>0</v>
      </c>
      <c r="X25">
        <v>0</v>
      </c>
      <c r="Y25">
        <v>0</v>
      </c>
      <c r="Z25">
        <v>33.61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35.53</v>
      </c>
      <c r="W26">
        <v>0</v>
      </c>
      <c r="X26">
        <v>0</v>
      </c>
      <c r="Y26">
        <v>0</v>
      </c>
      <c r="Z26">
        <v>35.53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39.380000000000003</v>
      </c>
      <c r="W27">
        <v>0</v>
      </c>
      <c r="X27">
        <v>0</v>
      </c>
      <c r="Y27">
        <v>0</v>
      </c>
      <c r="Z27">
        <v>39.380000000000003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43.22</v>
      </c>
      <c r="W28">
        <v>0</v>
      </c>
      <c r="X28">
        <v>0</v>
      </c>
      <c r="Y28">
        <v>0</v>
      </c>
      <c r="Z28">
        <v>43.22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47.06</v>
      </c>
      <c r="W29">
        <v>0</v>
      </c>
      <c r="X29">
        <v>0</v>
      </c>
      <c r="Y29">
        <v>0</v>
      </c>
      <c r="Z29">
        <v>47.06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49.94</v>
      </c>
      <c r="W30">
        <v>0</v>
      </c>
      <c r="X30">
        <v>0</v>
      </c>
      <c r="Y30">
        <v>0</v>
      </c>
      <c r="Z30">
        <v>49.94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48.02</v>
      </c>
      <c r="W31">
        <v>0</v>
      </c>
      <c r="X31">
        <v>0</v>
      </c>
      <c r="Y31">
        <v>0</v>
      </c>
      <c r="Z31">
        <v>48.02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50.9</v>
      </c>
      <c r="W32">
        <v>0</v>
      </c>
      <c r="X32">
        <v>0</v>
      </c>
      <c r="Y32">
        <v>0</v>
      </c>
      <c r="Z32">
        <v>50.9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13.45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66.27</v>
      </c>
      <c r="W33">
        <v>0</v>
      </c>
      <c r="X33">
        <v>0</v>
      </c>
      <c r="Y33">
        <v>13.45</v>
      </c>
      <c r="Z33">
        <v>52.82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13.45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69.150000000000006</v>
      </c>
      <c r="W34">
        <v>0</v>
      </c>
      <c r="X34">
        <v>0</v>
      </c>
      <c r="Y34">
        <v>13.45</v>
      </c>
      <c r="Z34">
        <v>55.7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13.45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72.989999999999995</v>
      </c>
      <c r="W35">
        <v>0</v>
      </c>
      <c r="X35">
        <v>0</v>
      </c>
      <c r="Y35">
        <v>13.45</v>
      </c>
      <c r="Z35">
        <v>59.54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14.41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73.95</v>
      </c>
      <c r="W36">
        <v>0</v>
      </c>
      <c r="X36">
        <v>0</v>
      </c>
      <c r="Y36">
        <v>14.41</v>
      </c>
      <c r="Z36">
        <v>59.54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14.11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75.260000000000005</v>
      </c>
      <c r="W37">
        <v>0</v>
      </c>
      <c r="X37">
        <v>0</v>
      </c>
      <c r="Y37">
        <v>14.11</v>
      </c>
      <c r="Z37">
        <v>61.15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14.41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79.709999999999994</v>
      </c>
      <c r="W38">
        <v>0</v>
      </c>
      <c r="X38">
        <v>0</v>
      </c>
      <c r="Y38">
        <v>14.41</v>
      </c>
      <c r="Z38">
        <v>65.3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13.45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78.75</v>
      </c>
      <c r="W39">
        <v>0</v>
      </c>
      <c r="X39">
        <v>0</v>
      </c>
      <c r="Y39">
        <v>13.45</v>
      </c>
      <c r="Z39">
        <v>65.3</v>
      </c>
    </row>
    <row r="40" spans="7:26">
      <c r="G40" t="s">
        <v>82</v>
      </c>
      <c r="H40" s="73">
        <v>63.39</v>
      </c>
      <c r="I40" s="46">
        <v>0</v>
      </c>
      <c r="J40" s="46">
        <v>0</v>
      </c>
      <c r="K40" s="46">
        <v>0</v>
      </c>
      <c r="L40" s="46">
        <v>12.49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144.06</v>
      </c>
      <c r="W40">
        <v>63.39</v>
      </c>
      <c r="X40">
        <v>0</v>
      </c>
      <c r="Y40">
        <v>12.49</v>
      </c>
      <c r="Z40">
        <v>68.180000000000007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10.56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78.75</v>
      </c>
      <c r="W41">
        <v>0</v>
      </c>
      <c r="X41">
        <v>0</v>
      </c>
      <c r="Y41">
        <v>10.56</v>
      </c>
      <c r="Z41">
        <v>68.19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10.56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79.709999999999994</v>
      </c>
      <c r="W42">
        <v>0</v>
      </c>
      <c r="X42">
        <v>0</v>
      </c>
      <c r="Y42">
        <v>10.56</v>
      </c>
      <c r="Z42">
        <v>69.150000000000006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9.6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25.93</v>
      </c>
      <c r="W43">
        <v>0</v>
      </c>
      <c r="X43">
        <v>0</v>
      </c>
      <c r="Y43">
        <v>9.6</v>
      </c>
      <c r="Z43">
        <v>16.329999999999998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7.68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24.97</v>
      </c>
      <c r="W44">
        <v>0</v>
      </c>
      <c r="X44">
        <v>0</v>
      </c>
      <c r="Y44">
        <v>7.68</v>
      </c>
      <c r="Z44">
        <v>17.29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6.72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24.01</v>
      </c>
      <c r="W45">
        <v>0</v>
      </c>
      <c r="X45">
        <v>0</v>
      </c>
      <c r="Y45">
        <v>6.72</v>
      </c>
      <c r="Z45">
        <v>17.29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5.76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23.05</v>
      </c>
      <c r="W46">
        <v>0</v>
      </c>
      <c r="X46">
        <v>0</v>
      </c>
      <c r="Y46">
        <v>5.76</v>
      </c>
      <c r="Z46">
        <v>17.29</v>
      </c>
    </row>
    <row r="47" spans="7:26">
      <c r="G47" t="s">
        <v>89</v>
      </c>
      <c r="H47" s="73">
        <v>0</v>
      </c>
      <c r="I47" s="46">
        <v>14.41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35.53</v>
      </c>
      <c r="W47">
        <v>0</v>
      </c>
      <c r="X47">
        <v>14.41</v>
      </c>
      <c r="Y47">
        <v>0</v>
      </c>
      <c r="Z47">
        <v>21.12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21.13</v>
      </c>
      <c r="W48">
        <v>0</v>
      </c>
      <c r="X48">
        <v>0</v>
      </c>
      <c r="Y48">
        <v>0</v>
      </c>
      <c r="Z48">
        <v>21.13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19.21</v>
      </c>
      <c r="W49">
        <v>0</v>
      </c>
      <c r="X49">
        <v>0</v>
      </c>
      <c r="Y49">
        <v>0</v>
      </c>
      <c r="Z49">
        <v>19.21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17.29</v>
      </c>
      <c r="W50">
        <v>0</v>
      </c>
      <c r="X50">
        <v>0</v>
      </c>
      <c r="Y50">
        <v>0</v>
      </c>
      <c r="Z50">
        <v>17.29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17.29</v>
      </c>
      <c r="W51">
        <v>0</v>
      </c>
      <c r="X51">
        <v>0</v>
      </c>
      <c r="Y51">
        <v>0</v>
      </c>
      <c r="Z51">
        <v>17.29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15.37</v>
      </c>
      <c r="W52">
        <v>0</v>
      </c>
      <c r="X52">
        <v>0</v>
      </c>
      <c r="Y52">
        <v>0</v>
      </c>
      <c r="Z52">
        <v>15.37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12.49</v>
      </c>
      <c r="W53">
        <v>0</v>
      </c>
      <c r="X53">
        <v>0</v>
      </c>
      <c r="Y53">
        <v>0</v>
      </c>
      <c r="Z53">
        <v>12.49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13.45</v>
      </c>
      <c r="W54">
        <v>0</v>
      </c>
      <c r="X54">
        <v>0</v>
      </c>
      <c r="Y54">
        <v>0</v>
      </c>
      <c r="Z54">
        <v>13.45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12.49</v>
      </c>
      <c r="W55">
        <v>0</v>
      </c>
      <c r="X55">
        <v>0</v>
      </c>
      <c r="Y55">
        <v>0</v>
      </c>
      <c r="Z55">
        <v>12.49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10.56</v>
      </c>
      <c r="W56">
        <v>0</v>
      </c>
      <c r="X56">
        <v>0</v>
      </c>
      <c r="Y56">
        <v>0</v>
      </c>
      <c r="Z56">
        <v>10.56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9.6</v>
      </c>
      <c r="W57">
        <v>0</v>
      </c>
      <c r="X57">
        <v>0</v>
      </c>
      <c r="Y57">
        <v>0</v>
      </c>
      <c r="Z57">
        <v>9.6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9.6</v>
      </c>
      <c r="W58">
        <v>0</v>
      </c>
      <c r="X58">
        <v>0</v>
      </c>
      <c r="Y58">
        <v>0</v>
      </c>
      <c r="Z58">
        <v>9.6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9.6</v>
      </c>
      <c r="W59">
        <v>0</v>
      </c>
      <c r="X59">
        <v>0</v>
      </c>
      <c r="Y59">
        <v>0</v>
      </c>
      <c r="Z59">
        <v>9.6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9.6</v>
      </c>
      <c r="W60">
        <v>0</v>
      </c>
      <c r="X60">
        <v>0</v>
      </c>
      <c r="Y60">
        <v>0</v>
      </c>
      <c r="Z60">
        <v>9.6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9.6</v>
      </c>
      <c r="W61">
        <v>0</v>
      </c>
      <c r="X61">
        <v>0</v>
      </c>
      <c r="Y61">
        <v>0</v>
      </c>
      <c r="Z61">
        <v>9.6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9.6</v>
      </c>
      <c r="W62">
        <v>0</v>
      </c>
      <c r="X62">
        <v>0</v>
      </c>
      <c r="Y62">
        <v>0</v>
      </c>
      <c r="Z62">
        <v>9.6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</v>
      </c>
      <c r="W63">
        <v>0</v>
      </c>
      <c r="X63">
        <v>0</v>
      </c>
      <c r="Y63">
        <v>0</v>
      </c>
      <c r="Z63">
        <v>9.6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9.6</v>
      </c>
      <c r="W64">
        <v>0</v>
      </c>
      <c r="X64">
        <v>0</v>
      </c>
      <c r="Y64">
        <v>0</v>
      </c>
      <c r="Z64">
        <v>9.6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9.6</v>
      </c>
      <c r="W65">
        <v>0</v>
      </c>
      <c r="X65">
        <v>0</v>
      </c>
      <c r="Y65">
        <v>0</v>
      </c>
      <c r="Z65">
        <v>9.6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9.6</v>
      </c>
      <c r="W66">
        <v>0</v>
      </c>
      <c r="X66">
        <v>0</v>
      </c>
      <c r="Y66">
        <v>0</v>
      </c>
      <c r="Z66">
        <v>9.6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9.6</v>
      </c>
      <c r="W67">
        <v>0</v>
      </c>
      <c r="X67">
        <v>0</v>
      </c>
      <c r="Y67">
        <v>0</v>
      </c>
      <c r="Z67">
        <v>9.6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20.170000000000002</v>
      </c>
      <c r="W68">
        <v>0</v>
      </c>
      <c r="X68">
        <v>0</v>
      </c>
      <c r="Y68">
        <v>0</v>
      </c>
      <c r="Z68">
        <v>20.170000000000002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11.52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11.52</v>
      </c>
      <c r="W73">
        <v>0</v>
      </c>
      <c r="X73">
        <v>0</v>
      </c>
      <c r="Y73">
        <v>11.52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11.52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11.52</v>
      </c>
      <c r="W74">
        <v>0</v>
      </c>
      <c r="X74">
        <v>0</v>
      </c>
      <c r="Y74">
        <v>11.52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14.41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14.41</v>
      </c>
      <c r="W75">
        <v>0</v>
      </c>
      <c r="X75">
        <v>0</v>
      </c>
      <c r="Y75">
        <v>14.41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15.37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15.37</v>
      </c>
      <c r="W76">
        <v>0</v>
      </c>
      <c r="X76">
        <v>0</v>
      </c>
      <c r="Y76">
        <v>15.37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15.37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15.37</v>
      </c>
      <c r="W77">
        <v>0</v>
      </c>
      <c r="X77">
        <v>0</v>
      </c>
      <c r="Y77">
        <v>15.37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16.329999999999998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16.329999999999998</v>
      </c>
      <c r="W78">
        <v>0</v>
      </c>
      <c r="X78">
        <v>0</v>
      </c>
      <c r="Y78">
        <v>16.329999999999998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16.329999999999998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16.329999999999998</v>
      </c>
      <c r="W79">
        <v>0</v>
      </c>
      <c r="X79">
        <v>0</v>
      </c>
      <c r="Y79">
        <v>16.329999999999998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16.329999999999998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16.329999999999998</v>
      </c>
      <c r="W80">
        <v>0</v>
      </c>
      <c r="X80">
        <v>0</v>
      </c>
      <c r="Y80">
        <v>16.329999999999998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13.67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82.78</v>
      </c>
      <c r="W81">
        <v>0</v>
      </c>
      <c r="X81">
        <v>0</v>
      </c>
      <c r="Y81">
        <v>13.67</v>
      </c>
      <c r="Z81">
        <v>69.11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13.16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79.739999999999995</v>
      </c>
      <c r="W82">
        <v>0</v>
      </c>
      <c r="X82">
        <v>0</v>
      </c>
      <c r="Y82">
        <v>13.16</v>
      </c>
      <c r="Z82">
        <v>66.58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15.37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92.2</v>
      </c>
      <c r="W83">
        <v>0</v>
      </c>
      <c r="X83">
        <v>0</v>
      </c>
      <c r="Y83">
        <v>15.37</v>
      </c>
      <c r="Z83">
        <v>76.83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15.37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92.19</v>
      </c>
      <c r="W84">
        <v>0</v>
      </c>
      <c r="X84">
        <v>0</v>
      </c>
      <c r="Y84">
        <v>15.37</v>
      </c>
      <c r="Z84">
        <v>76.819999999999993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76.83</v>
      </c>
      <c r="W85">
        <v>0</v>
      </c>
      <c r="X85">
        <v>0</v>
      </c>
      <c r="Y85">
        <v>0</v>
      </c>
      <c r="Z85">
        <v>76.83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76.83</v>
      </c>
      <c r="W86">
        <v>0</v>
      </c>
      <c r="X86">
        <v>0</v>
      </c>
      <c r="Y86">
        <v>0</v>
      </c>
      <c r="Z86">
        <v>76.83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72.03</v>
      </c>
      <c r="W87">
        <v>0</v>
      </c>
      <c r="X87">
        <v>0</v>
      </c>
      <c r="Y87">
        <v>0</v>
      </c>
      <c r="Z87">
        <v>72.03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71.069999999999993</v>
      </c>
      <c r="W88">
        <v>0</v>
      </c>
      <c r="X88">
        <v>0</v>
      </c>
      <c r="Y88">
        <v>0</v>
      </c>
      <c r="Z88">
        <v>71.069999999999993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70.11</v>
      </c>
      <c r="W89">
        <v>0</v>
      </c>
      <c r="X89">
        <v>0</v>
      </c>
      <c r="Y89">
        <v>0</v>
      </c>
      <c r="Z89">
        <v>70.11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69.150000000000006</v>
      </c>
      <c r="W90">
        <v>0</v>
      </c>
      <c r="X90">
        <v>0</v>
      </c>
      <c r="Y90">
        <v>0</v>
      </c>
      <c r="Z90">
        <v>69.150000000000006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65.31</v>
      </c>
      <c r="W91">
        <v>0</v>
      </c>
      <c r="X91">
        <v>0</v>
      </c>
      <c r="Y91">
        <v>0</v>
      </c>
      <c r="Z91">
        <v>65.31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63.39</v>
      </c>
      <c r="W92">
        <v>0</v>
      </c>
      <c r="X92">
        <v>0</v>
      </c>
      <c r="Y92">
        <v>0</v>
      </c>
      <c r="Z92">
        <v>63.39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61.47</v>
      </c>
      <c r="W93">
        <v>0</v>
      </c>
      <c r="X93">
        <v>0</v>
      </c>
      <c r="Y93">
        <v>0</v>
      </c>
      <c r="Z93">
        <v>61.47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57.62</v>
      </c>
      <c r="W94">
        <v>0</v>
      </c>
      <c r="X94">
        <v>0</v>
      </c>
      <c r="Y94">
        <v>0</v>
      </c>
      <c r="Z94">
        <v>57.62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56.66</v>
      </c>
      <c r="W95">
        <v>0</v>
      </c>
      <c r="X95">
        <v>0</v>
      </c>
      <c r="Y95">
        <v>0</v>
      </c>
      <c r="Z95">
        <v>56.66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52.82</v>
      </c>
      <c r="W96">
        <v>0</v>
      </c>
      <c r="X96">
        <v>0</v>
      </c>
      <c r="Y96">
        <v>0</v>
      </c>
      <c r="Z96">
        <v>52.82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49.94</v>
      </c>
      <c r="W97">
        <v>0</v>
      </c>
      <c r="X97">
        <v>0</v>
      </c>
      <c r="Y97">
        <v>0</v>
      </c>
      <c r="Z97">
        <v>49.94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47.06</v>
      </c>
      <c r="W98">
        <v>0</v>
      </c>
      <c r="X98">
        <v>0</v>
      </c>
      <c r="Y98">
        <v>0</v>
      </c>
      <c r="Z98">
        <v>47.06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1.58475E-2</v>
      </c>
      <c r="I99" s="69">
        <f t="shared" ref="I99:BQ99" si="1">SUM(I3:I98)/4000</f>
        <v>3.6025000000000002E-3</v>
      </c>
      <c r="J99" s="69">
        <f t="shared" si="1"/>
        <v>0</v>
      </c>
      <c r="K99" s="69">
        <f t="shared" si="1"/>
        <v>0</v>
      </c>
      <c r="L99" s="69">
        <f t="shared" si="1"/>
        <v>8.3712500000000009E-2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0.91394249999999944</v>
      </c>
      <c r="W99">
        <f t="shared" si="1"/>
        <v>1.58475E-2</v>
      </c>
      <c r="X99">
        <f t="shared" si="1"/>
        <v>3.6025000000000002E-3</v>
      </c>
      <c r="Y99">
        <f t="shared" si="1"/>
        <v>8.3712500000000009E-2</v>
      </c>
      <c r="Z99">
        <f t="shared" si="1"/>
        <v>0.81077999999999972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10.638599999999999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640.74680674970091</v>
      </c>
      <c r="P3" s="36">
        <v>117.39</v>
      </c>
      <c r="Q3" s="36">
        <v>38.056759637591043</v>
      </c>
      <c r="R3" s="38">
        <v>0</v>
      </c>
      <c r="S3" s="38">
        <v>0</v>
      </c>
      <c r="T3" s="37">
        <f>SUMPRODUCT(LTA!J3:AN3,LTA!J$101:AN$101,LTA!J$103:AN$103)</f>
        <v>76.64</v>
      </c>
      <c r="U3" s="37">
        <f>SUMPRODUCT(LTA!J3:AN3,LTA!J$102:AN$102,LTA!J$103:AN$103)</f>
        <v>105.88000000000001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-272.73</v>
      </c>
      <c r="AC3">
        <f>SUMIF(B3:AB3,"&gt;0")*$AC$2-SUMIF(B3:AB3,"&lt;0")*($AC$2/(1-$AC$2))+SUMIF(AI3:AR3,"&gt;0")*$AC$2-SUMIF(AI3:AR3,"&lt;0")*($AC$2/(1-$AC$2))</f>
        <v>12.025454553154894</v>
      </c>
      <c r="AD3">
        <f>SUM(B3:AB3,AI3:AT3)-AC3</f>
        <v>871.80593911897597</v>
      </c>
      <c r="AE3">
        <f>'IDT-1'!B3</f>
        <v>0</v>
      </c>
      <c r="AF3" s="24"/>
      <c r="AG3">
        <f>SUM(AD3:AF3)</f>
        <v>871.80593911897597</v>
      </c>
      <c r="AI3" s="34">
        <f>PXIL!H3</f>
        <v>0</v>
      </c>
      <c r="AJ3" s="34">
        <f>PXIL!N3</f>
        <v>0</v>
      </c>
      <c r="AK3" s="34">
        <f>RTM_IEX!H3</f>
        <v>68.19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637.12829405651132</v>
      </c>
      <c r="P4" s="36">
        <v>117.39</v>
      </c>
      <c r="Q4" s="36">
        <v>38.056759637591043</v>
      </c>
      <c r="R4" s="38">
        <v>0</v>
      </c>
      <c r="S4" s="38">
        <v>0</v>
      </c>
      <c r="T4" s="37">
        <f>SUMPRODUCT(LTA!J4:AN4,LTA!J$101:AN$101,LTA!J$103:AN$103)</f>
        <v>74.77</v>
      </c>
      <c r="U4" s="37">
        <f>SUMPRODUCT(LTA!J4:AN4,LTA!J$102:AN$102,LTA!J$103:AN$103)</f>
        <v>104.92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-272.73</v>
      </c>
      <c r="AC4">
        <f t="shared" ref="AC4:AC67" si="0">SUMIF(B4:AB4,"&gt;0")*$AC$2-SUMIF(B4:AB4,"&lt;0")*($AC$2/(1-$AC$2))+SUMIF(AI4:AR4,"&gt;0")*$AC$2-SUMIF(AI4:AR4,"&lt;0")*($AC$2/(1-$AC$2))</f>
        <v>11.745411046532103</v>
      </c>
      <c r="AD4">
        <f t="shared" ref="AD4:AD67" si="1">SUM(B4:AB4,AI4:AT4)-AC4</f>
        <v>838.7474699324091</v>
      </c>
      <c r="AE4">
        <f>'IDT-1'!B4</f>
        <v>0</v>
      </c>
      <c r="AF4" s="24"/>
      <c r="AG4">
        <f t="shared" ref="AG4:AG67" si="2">SUM(AD4:AF4)</f>
        <v>838.7474699324091</v>
      </c>
      <c r="AI4" s="34">
        <f>PXIL!H4</f>
        <v>0</v>
      </c>
      <c r="AJ4" s="34">
        <f>PXIL!N4</f>
        <v>0</v>
      </c>
      <c r="AK4" s="34">
        <f>RTM_IEX!H4</f>
        <v>41.3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637.13166602997194</v>
      </c>
      <c r="P5" s="36">
        <v>117.39</v>
      </c>
      <c r="Q5" s="36">
        <v>38.056759637591043</v>
      </c>
      <c r="R5" s="38">
        <v>0</v>
      </c>
      <c r="S5" s="38">
        <v>0</v>
      </c>
      <c r="T5" s="37">
        <f>SUMPRODUCT(LTA!J5:AN5,LTA!J$101:AN$101,LTA!J$103:AN$103)</f>
        <v>72.739999999999995</v>
      </c>
      <c r="U5" s="37">
        <f>SUMPRODUCT(LTA!J5:AN5,LTA!J$102:AN$102,LTA!J$103:AN$103)</f>
        <v>110.09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-272.73</v>
      </c>
      <c r="AC5">
        <f t="shared" si="0"/>
        <v>11.545939371109171</v>
      </c>
      <c r="AD5">
        <f t="shared" si="1"/>
        <v>815.20031358129256</v>
      </c>
      <c r="AE5">
        <f>'IDT-1'!B5</f>
        <v>0</v>
      </c>
      <c r="AF5" s="24"/>
      <c r="AG5">
        <f t="shared" si="2"/>
        <v>815.20031358129256</v>
      </c>
      <c r="AI5" s="34">
        <f>PXIL!H5</f>
        <v>0</v>
      </c>
      <c r="AJ5" s="34">
        <f>PXIL!N5</f>
        <v>0</v>
      </c>
      <c r="AK5" s="34">
        <f>RTM_IEX!H5</f>
        <v>14.41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637.13276766370427</v>
      </c>
      <c r="P6" s="36">
        <v>117.39</v>
      </c>
      <c r="Q6" s="36">
        <v>38.056759637591043</v>
      </c>
      <c r="R6" s="38">
        <v>0</v>
      </c>
      <c r="S6" s="38">
        <v>0</v>
      </c>
      <c r="T6" s="37">
        <f>SUMPRODUCT(LTA!J6:AN6,LTA!J$101:AN$101,LTA!J$103:AN$103)</f>
        <v>65.789999999999992</v>
      </c>
      <c r="U6" s="37">
        <f>SUMPRODUCT(LTA!J6:AN6,LTA!J$102:AN$102,LTA!J$103:AN$103)</f>
        <v>107.26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-272.73</v>
      </c>
      <c r="AC6">
        <f t="shared" si="0"/>
        <v>11.342752624832523</v>
      </c>
      <c r="AD6">
        <f t="shared" si="1"/>
        <v>791.21460196130158</v>
      </c>
      <c r="AE6">
        <f>'IDT-1'!B6</f>
        <v>0</v>
      </c>
      <c r="AF6" s="24"/>
      <c r="AG6">
        <f t="shared" si="2"/>
        <v>791.21460196130158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637.12613465835886</v>
      </c>
      <c r="P7" s="36">
        <v>111.09</v>
      </c>
      <c r="Q7" s="36">
        <v>38.71</v>
      </c>
      <c r="R7" s="38">
        <v>0</v>
      </c>
      <c r="S7" s="38">
        <v>0</v>
      </c>
      <c r="T7" s="37">
        <f>SUMPRODUCT(LTA!J7:AN7,LTA!J$101:AN$101,LTA!J$103:AN$103)</f>
        <v>64.180000000000007</v>
      </c>
      <c r="U7" s="37">
        <f>SUMPRODUCT(LTA!J7:AN7,LTA!J$102:AN$102,LTA!J$103:AN$103)</f>
        <v>106.08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-272.73</v>
      </c>
      <c r="AC7">
        <f t="shared" si="0"/>
        <v>11.347648546155858</v>
      </c>
      <c r="AD7">
        <f t="shared" si="1"/>
        <v>773.71631339704186</v>
      </c>
      <c r="AE7">
        <f>'IDT-1'!B7</f>
        <v>0</v>
      </c>
      <c r="AF7" s="24"/>
      <c r="AG7">
        <f t="shared" si="2"/>
        <v>773.71631339704186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622.90818958900627</v>
      </c>
      <c r="P8" s="36">
        <v>111.09</v>
      </c>
      <c r="Q8" s="36">
        <v>38.71</v>
      </c>
      <c r="R8" s="38">
        <v>0</v>
      </c>
      <c r="S8" s="38">
        <v>0</v>
      </c>
      <c r="T8" s="37">
        <f>SUMPRODUCT(LTA!J8:AN8,LTA!J$101:AN$101,LTA!J$103:AN$103)</f>
        <v>62.910000000000004</v>
      </c>
      <c r="U8" s="37">
        <f>SUMPRODUCT(LTA!J8:AN8,LTA!J$102:AN$102,LTA!J$103:AN$103)</f>
        <v>104.78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-272.73</v>
      </c>
      <c r="AC8">
        <f t="shared" si="0"/>
        <v>11.215100965298186</v>
      </c>
      <c r="AD8">
        <f t="shared" si="1"/>
        <v>756.06091590854703</v>
      </c>
      <c r="AE8">
        <f>'IDT-1'!B8</f>
        <v>0</v>
      </c>
      <c r="AF8" s="24"/>
      <c r="AG8">
        <f t="shared" si="2"/>
        <v>756.06091590854703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608.53636274912935</v>
      </c>
      <c r="P9" s="36">
        <v>111.09</v>
      </c>
      <c r="Q9" s="36">
        <v>38.71</v>
      </c>
      <c r="R9" s="38">
        <v>0</v>
      </c>
      <c r="S9" s="38">
        <v>0</v>
      </c>
      <c r="T9" s="37">
        <f>SUMPRODUCT(LTA!J9:AN9,LTA!J$101:AN$101,LTA!J$103:AN$103)</f>
        <v>49.61</v>
      </c>
      <c r="U9" s="37">
        <f>SUMPRODUCT(LTA!J9:AN9,LTA!J$102:AN$102,LTA!J$103:AN$103)</f>
        <v>103.31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-272.73</v>
      </c>
      <c r="AC9">
        <f t="shared" si="0"/>
        <v>10.885598042594328</v>
      </c>
      <c r="AD9">
        <f t="shared" si="1"/>
        <v>737.24859199137381</v>
      </c>
      <c r="AE9">
        <f>'IDT-1'!B9</f>
        <v>0</v>
      </c>
      <c r="AF9" s="24"/>
      <c r="AG9">
        <f t="shared" si="2"/>
        <v>737.24859199137381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589.04548031231991</v>
      </c>
      <c r="P10" s="36">
        <v>106.51</v>
      </c>
      <c r="Q10" s="36">
        <v>38.71</v>
      </c>
      <c r="R10" s="38">
        <v>0</v>
      </c>
      <c r="S10" s="38">
        <v>0</v>
      </c>
      <c r="T10" s="37">
        <f>SUMPRODUCT(LTA!J10:AN10,LTA!J$101:AN$101,LTA!J$103:AN$103)</f>
        <v>49.34</v>
      </c>
      <c r="U10" s="37">
        <f>SUMPRODUCT(LTA!J10:AN10,LTA!J$102:AN$102,LTA!J$103:AN$103)</f>
        <v>101.94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-272.73</v>
      </c>
      <c r="AC10">
        <f t="shared" si="0"/>
        <v>10.669626630125128</v>
      </c>
      <c r="AD10">
        <f t="shared" si="1"/>
        <v>711.75368096703357</v>
      </c>
      <c r="AE10">
        <f>'IDT-1'!B10</f>
        <v>0</v>
      </c>
      <c r="AF10" s="24"/>
      <c r="AG10">
        <f t="shared" si="2"/>
        <v>711.75368096703357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589.04433062380735</v>
      </c>
      <c r="P11" s="36">
        <v>111.09</v>
      </c>
      <c r="Q11" s="36">
        <v>38.71</v>
      </c>
      <c r="R11" s="38">
        <v>0</v>
      </c>
      <c r="S11" s="38">
        <v>0</v>
      </c>
      <c r="T11" s="37">
        <f>SUMPRODUCT(LTA!J11:AN11,LTA!J$101:AN$101,LTA!J$103:AN$103)</f>
        <v>43.14</v>
      </c>
      <c r="U11" s="37">
        <f>SUMPRODUCT(LTA!J11:AN11,LTA!J$102:AN$102,LTA!J$103:AN$103)</f>
        <v>96.66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-272.73</v>
      </c>
      <c r="AC11">
        <f t="shared" si="0"/>
        <v>10.721446023165182</v>
      </c>
      <c r="AD11">
        <f t="shared" si="1"/>
        <v>691.76071188548099</v>
      </c>
      <c r="AE11">
        <f>'IDT-1'!B11</f>
        <v>0</v>
      </c>
      <c r="AF11" s="24"/>
      <c r="AG11">
        <f t="shared" si="2"/>
        <v>691.76071188548099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-13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15.502986943778311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579.44217978062443</v>
      </c>
      <c r="P12" s="36">
        <v>111.09</v>
      </c>
      <c r="Q12" s="36">
        <v>38.71</v>
      </c>
      <c r="R12" s="38">
        <v>0</v>
      </c>
      <c r="S12" s="38">
        <v>0</v>
      </c>
      <c r="T12" s="37">
        <f>SUMPRODUCT(LTA!J12:AN12,LTA!J$101:AN$101,LTA!J$103:AN$103)</f>
        <v>43.480000000000004</v>
      </c>
      <c r="U12" s="37">
        <f>SUMPRODUCT(LTA!J12:AN12,LTA!J$102:AN$102,LTA!J$103:AN$103)</f>
        <v>95.089999999999989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-272.73</v>
      </c>
      <c r="AC12">
        <f t="shared" si="0"/>
        <v>10.594922906317981</v>
      </c>
      <c r="AD12">
        <f t="shared" si="1"/>
        <v>684.85884381808489</v>
      </c>
      <c r="AE12">
        <f>'IDT-1'!B12</f>
        <v>0</v>
      </c>
      <c r="AF12" s="24"/>
      <c r="AG12">
        <f t="shared" si="2"/>
        <v>684.85884381808489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15.502986943778311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569.83818666586558</v>
      </c>
      <c r="P13" s="36">
        <v>117.39</v>
      </c>
      <c r="Q13" s="36">
        <v>38.71</v>
      </c>
      <c r="R13" s="38">
        <v>0</v>
      </c>
      <c r="S13" s="38">
        <v>0</v>
      </c>
      <c r="T13" s="37">
        <f>SUMPRODUCT(LTA!J13:AN13,LTA!J$101:AN$101,LTA!J$103:AN$103)</f>
        <v>43.91</v>
      </c>
      <c r="U13" s="37">
        <f>SUMPRODUCT(LTA!J13:AN13,LTA!J$102:AN$102,LTA!J$103:AN$103)</f>
        <v>94.11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-272.73</v>
      </c>
      <c r="AC13">
        <f t="shared" si="0"/>
        <v>10.554078206429116</v>
      </c>
      <c r="AD13">
        <f t="shared" si="1"/>
        <v>682.04569540321472</v>
      </c>
      <c r="AE13">
        <f>'IDT-1'!B13</f>
        <v>0</v>
      </c>
      <c r="AF13" s="24"/>
      <c r="AG13">
        <f t="shared" si="2"/>
        <v>682.04569540321472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13.477266145380828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579.44327277319155</v>
      </c>
      <c r="P14" s="36">
        <v>117.39</v>
      </c>
      <c r="Q14" s="36">
        <v>38.71</v>
      </c>
      <c r="R14" s="38">
        <v>0</v>
      </c>
      <c r="S14" s="38">
        <v>0</v>
      </c>
      <c r="T14" s="37">
        <f>SUMPRODUCT(LTA!J14:AN14,LTA!J$101:AN$101,LTA!J$103:AN$103)</f>
        <v>44.9</v>
      </c>
      <c r="U14" s="37">
        <f>SUMPRODUCT(LTA!J14:AN14,LTA!J$102:AN$102,LTA!J$103:AN$103)</f>
        <v>93.33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-272.73</v>
      </c>
      <c r="AC14">
        <f t="shared" si="0"/>
        <v>10.704220452273006</v>
      </c>
      <c r="AD14">
        <f t="shared" si="1"/>
        <v>679.68491846629934</v>
      </c>
      <c r="AE14">
        <f>'IDT-1'!B14</f>
        <v>0</v>
      </c>
      <c r="AF14" s="24"/>
      <c r="AG14">
        <f t="shared" si="2"/>
        <v>679.68491846629934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13.477266145380828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577.80218927319163</v>
      </c>
      <c r="P15" s="36">
        <v>117.39</v>
      </c>
      <c r="Q15" s="36">
        <v>38.71</v>
      </c>
      <c r="R15" s="38">
        <v>0</v>
      </c>
      <c r="S15" s="38">
        <v>0</v>
      </c>
      <c r="T15" s="37">
        <f>SUMPRODUCT(LTA!J15:AN15,LTA!J$101:AN$101,LTA!J$103:AN$103)</f>
        <v>50.19</v>
      </c>
      <c r="U15" s="37">
        <f>SUMPRODUCT(LTA!J15:AN15,LTA!J$102:AN$102,LTA!J$103:AN$103)</f>
        <v>84.92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-272.73</v>
      </c>
      <c r="AC15">
        <f t="shared" si="0"/>
        <v>10.786006511825002</v>
      </c>
      <c r="AD15">
        <f t="shared" si="1"/>
        <v>725.4920489067473</v>
      </c>
      <c r="AE15">
        <f>'IDT-1'!B15</f>
        <v>0</v>
      </c>
      <c r="AF15" s="24"/>
      <c r="AG15">
        <f t="shared" si="2"/>
        <v>725.4920489067473</v>
      </c>
      <c r="AI15" s="34">
        <f>PXIL!H15</f>
        <v>0</v>
      </c>
      <c r="AJ15" s="34">
        <f>PXIL!N15</f>
        <v>0</v>
      </c>
      <c r="AK15" s="34">
        <f>RTM_IEX!H15</f>
        <v>32.65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13.477266145380828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577.80218927319163</v>
      </c>
      <c r="P16" s="36">
        <v>117.39</v>
      </c>
      <c r="Q16" s="36">
        <v>38.71</v>
      </c>
      <c r="R16" s="38">
        <v>0</v>
      </c>
      <c r="S16" s="38">
        <v>0</v>
      </c>
      <c r="T16" s="37">
        <f>SUMPRODUCT(LTA!J16:AN16,LTA!J$101:AN$101,LTA!J$103:AN$103)</f>
        <v>50.769999999999996</v>
      </c>
      <c r="U16" s="37">
        <f>SUMPRODUCT(LTA!J16:AN16,LTA!J$102:AN$102,LTA!J$103:AN$103)</f>
        <v>86.320000000000007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-272.73</v>
      </c>
      <c r="AC16">
        <f t="shared" si="0"/>
        <v>10.778530511825004</v>
      </c>
      <c r="AD16">
        <f t="shared" si="1"/>
        <v>724.60952490674742</v>
      </c>
      <c r="AE16">
        <f>'IDT-1'!B16</f>
        <v>0</v>
      </c>
      <c r="AF16" s="24"/>
      <c r="AG16">
        <f t="shared" si="2"/>
        <v>724.60952490674742</v>
      </c>
      <c r="AI16" s="34">
        <f>PXIL!H16</f>
        <v>0</v>
      </c>
      <c r="AJ16" s="34">
        <f>PXIL!N16</f>
        <v>0</v>
      </c>
      <c r="AK16" s="34">
        <f>RTM_IEX!H16</f>
        <v>29.78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13.477266145380828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559.82240499004831</v>
      </c>
      <c r="P17" s="36">
        <v>117.39</v>
      </c>
      <c r="Q17" s="36">
        <v>38.71</v>
      </c>
      <c r="R17" s="38">
        <v>0</v>
      </c>
      <c r="S17" s="38">
        <v>0</v>
      </c>
      <c r="T17" s="37">
        <f>SUMPRODUCT(LTA!J17:AN17,LTA!J$101:AN$101,LTA!J$103:AN$103)</f>
        <v>49.28</v>
      </c>
      <c r="U17" s="37">
        <f>SUMPRODUCT(LTA!J17:AN17,LTA!J$102:AN$102,LTA!J$103:AN$103)</f>
        <v>86.39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-272.73</v>
      </c>
      <c r="AC17">
        <f t="shared" si="0"/>
        <v>10.3654203238466</v>
      </c>
      <c r="AD17">
        <f t="shared" si="1"/>
        <v>675.84285081158248</v>
      </c>
      <c r="AE17">
        <f>'IDT-1'!B17</f>
        <v>0</v>
      </c>
      <c r="AF17" s="24"/>
      <c r="AG17">
        <f t="shared" si="2"/>
        <v>675.84285081158248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13.477266145380828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560.28810312573671</v>
      </c>
      <c r="P18" s="36">
        <v>117.39</v>
      </c>
      <c r="Q18" s="36">
        <v>38.71</v>
      </c>
      <c r="R18" s="38">
        <v>0</v>
      </c>
      <c r="S18" s="38">
        <v>0</v>
      </c>
      <c r="T18" s="37">
        <f>SUMPRODUCT(LTA!J18:AN18,LTA!J$101:AN$101,LTA!J$103:AN$103)</f>
        <v>49.25</v>
      </c>
      <c r="U18" s="37">
        <f>SUMPRODUCT(LTA!J18:AN18,LTA!J$102:AN$102,LTA!J$103:AN$103)</f>
        <v>86.759999999999991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-272.73</v>
      </c>
      <c r="AC18">
        <f t="shared" si="0"/>
        <v>10.372188188186383</v>
      </c>
      <c r="AD18">
        <f t="shared" si="1"/>
        <v>676.64178108293117</v>
      </c>
      <c r="AE18">
        <f>'IDT-1'!B18</f>
        <v>0</v>
      </c>
      <c r="AF18" s="24"/>
      <c r="AG18">
        <f t="shared" si="2"/>
        <v>676.64178108293117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13.477266145380828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572.44000175569602</v>
      </c>
      <c r="P19" s="36">
        <v>117.39</v>
      </c>
      <c r="Q19" s="36">
        <v>38.71</v>
      </c>
      <c r="R19" s="38">
        <v>0</v>
      </c>
      <c r="S19" s="38">
        <v>0</v>
      </c>
      <c r="T19" s="37">
        <f>SUMPRODUCT(LTA!J19:AN19,LTA!J$101:AN$101,LTA!J$103:AN$103)</f>
        <v>47.43</v>
      </c>
      <c r="U19" s="37">
        <f>SUMPRODUCT(LTA!J19:AN19,LTA!J$102:AN$102,LTA!J$103:AN$103)</f>
        <v>87.44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-272.73</v>
      </c>
      <c r="AC19">
        <f t="shared" si="0"/>
        <v>10.58606813667804</v>
      </c>
      <c r="AD19">
        <f t="shared" si="1"/>
        <v>701.88979976439873</v>
      </c>
      <c r="AE19">
        <f>'IDT-1'!B19</f>
        <v>0</v>
      </c>
      <c r="AF19" s="24"/>
      <c r="AG19">
        <f t="shared" si="2"/>
        <v>701.88979976439873</v>
      </c>
      <c r="AI19" s="34">
        <f>PXIL!H19</f>
        <v>0</v>
      </c>
      <c r="AJ19" s="34">
        <f>PXIL!N19</f>
        <v>0</v>
      </c>
      <c r="AK19" s="34">
        <f>RTM_IEX!H19</f>
        <v>14.41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13.477266145380828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582.25411820633099</v>
      </c>
      <c r="P20" s="36">
        <v>117.39</v>
      </c>
      <c r="Q20" s="36">
        <v>38.71</v>
      </c>
      <c r="R20" s="38">
        <v>0</v>
      </c>
      <c r="S20" s="38">
        <v>0</v>
      </c>
      <c r="T20" s="37">
        <f>SUMPRODUCT(LTA!J20:AN20,LTA!J$101:AN$101,LTA!J$103:AN$103)</f>
        <v>47.23</v>
      </c>
      <c r="U20" s="37">
        <f>SUMPRODUCT(LTA!J20:AN20,LTA!J$102:AN$102,LTA!J$103:AN$103)</f>
        <v>88.22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-272.73</v>
      </c>
      <c r="AC20">
        <f t="shared" si="0"/>
        <v>10.721762714863376</v>
      </c>
      <c r="AD20">
        <f t="shared" si="1"/>
        <v>717.90822163684845</v>
      </c>
      <c r="AE20">
        <f>'IDT-1'!B20</f>
        <v>0</v>
      </c>
      <c r="AF20" s="24"/>
      <c r="AG20">
        <f t="shared" si="2"/>
        <v>717.90822163684845</v>
      </c>
      <c r="AI20" s="34">
        <f>PXIL!H20</f>
        <v>0</v>
      </c>
      <c r="AJ20" s="34">
        <f>PXIL!N20</f>
        <v>0</v>
      </c>
      <c r="AK20" s="34">
        <f>RTM_IEX!H20</f>
        <v>20.170000000000002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13.477266145380828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608.29478824250361</v>
      </c>
      <c r="P21" s="36">
        <v>117.39</v>
      </c>
      <c r="Q21" s="36">
        <v>38.056876920296403</v>
      </c>
      <c r="R21" s="38">
        <v>0</v>
      </c>
      <c r="S21" s="38">
        <v>0</v>
      </c>
      <c r="T21" s="37">
        <f>SUMPRODUCT(LTA!J21:AN21,LTA!J$101:AN$101,LTA!J$103:AN$103)</f>
        <v>46.25</v>
      </c>
      <c r="U21" s="37">
        <f>SUMPRODUCT(LTA!J21:AN21,LTA!J$102:AN$102,LTA!J$103:AN$103)</f>
        <v>89.49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-272.73</v>
      </c>
      <c r="AC21">
        <f t="shared" si="0"/>
        <v>10.897134109297715</v>
      </c>
      <c r="AD21">
        <f t="shared" si="1"/>
        <v>738.61039719888311</v>
      </c>
      <c r="AE21">
        <f>'IDT-1'!B21</f>
        <v>0</v>
      </c>
      <c r="AF21" s="24"/>
      <c r="AG21">
        <f t="shared" si="2"/>
        <v>738.61039719888311</v>
      </c>
      <c r="AI21" s="34">
        <f>PXIL!H21</f>
        <v>0</v>
      </c>
      <c r="AJ21" s="34">
        <f>PXIL!N21</f>
        <v>0</v>
      </c>
      <c r="AK21" s="34">
        <f>RTM_IEX!H21</f>
        <v>15.37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13.477266145380828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617.95558689009681</v>
      </c>
      <c r="P22" s="36">
        <v>117.39</v>
      </c>
      <c r="Q22" s="36">
        <v>38.056876920296403</v>
      </c>
      <c r="R22" s="38">
        <v>0</v>
      </c>
      <c r="S22" s="38">
        <v>0</v>
      </c>
      <c r="T22" s="37">
        <f>SUMPRODUCT(LTA!J22:AN22,LTA!J$101:AN$101,LTA!J$103:AN$103)</f>
        <v>46.37</v>
      </c>
      <c r="U22" s="37">
        <f>SUMPRODUCT(LTA!J22:AN22,LTA!J$102:AN$102,LTA!J$103:AN$103)</f>
        <v>89.460000000000008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-272.73</v>
      </c>
      <c r="AC22">
        <f t="shared" si="0"/>
        <v>11.068102657937498</v>
      </c>
      <c r="AD22">
        <f t="shared" si="1"/>
        <v>758.79282729783654</v>
      </c>
      <c r="AE22">
        <f>'IDT-1'!B22</f>
        <v>0</v>
      </c>
      <c r="AF22" s="24"/>
      <c r="AG22">
        <f t="shared" si="2"/>
        <v>758.79282729783654</v>
      </c>
      <c r="AI22" s="34">
        <f>PXIL!H22</f>
        <v>0</v>
      </c>
      <c r="AJ22" s="34">
        <f>PXIL!N22</f>
        <v>0</v>
      </c>
      <c r="AK22" s="34">
        <f>RTM_IEX!H22</f>
        <v>27.85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13.477266145380828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651.65328948214483</v>
      </c>
      <c r="P23" s="36">
        <v>117.39</v>
      </c>
      <c r="Q23" s="36">
        <v>38.056876920296403</v>
      </c>
      <c r="R23" s="38">
        <v>0</v>
      </c>
      <c r="S23" s="38">
        <v>0</v>
      </c>
      <c r="T23" s="37">
        <f>SUMPRODUCT(LTA!J23:AN23,LTA!J$101:AN$101,LTA!J$103:AN$103)</f>
        <v>46.24</v>
      </c>
      <c r="U23" s="37">
        <f>SUMPRODUCT(LTA!J23:AN23,LTA!J$102:AN$102,LTA!J$103:AN$103)</f>
        <v>80.56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-272.73</v>
      </c>
      <c r="AC23">
        <f t="shared" si="0"/>
        <v>11.318991359710703</v>
      </c>
      <c r="AD23">
        <f t="shared" si="1"/>
        <v>788.40964118811155</v>
      </c>
      <c r="AE23">
        <f>'IDT-1'!B23</f>
        <v>0</v>
      </c>
      <c r="AF23" s="24"/>
      <c r="AG23">
        <f t="shared" si="2"/>
        <v>788.40964118811155</v>
      </c>
      <c r="AI23" s="34">
        <f>PXIL!H23</f>
        <v>0</v>
      </c>
      <c r="AJ23" s="34">
        <f>PXIL!N23</f>
        <v>0</v>
      </c>
      <c r="AK23" s="34">
        <f>RTM_IEX!H23</f>
        <v>16.329999999999998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13.477266145380828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670.3574835849264</v>
      </c>
      <c r="P24" s="36">
        <v>117.39</v>
      </c>
      <c r="Q24" s="36">
        <v>38.056876920296403</v>
      </c>
      <c r="R24" s="38">
        <v>0</v>
      </c>
      <c r="S24" s="38">
        <v>0</v>
      </c>
      <c r="T24" s="37">
        <f>SUMPRODUCT(LTA!J24:AN24,LTA!J$101:AN$101,LTA!J$103:AN$103)</f>
        <v>46.22</v>
      </c>
      <c r="U24" s="37">
        <f>SUMPRODUCT(LTA!J24:AN24,LTA!J$102:AN$102,LTA!J$103:AN$103)</f>
        <v>82.27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-272.73</v>
      </c>
      <c r="AC24">
        <f t="shared" si="0"/>
        <v>11.675858590174066</v>
      </c>
      <c r="AD24">
        <f t="shared" si="1"/>
        <v>830.53696806042967</v>
      </c>
      <c r="AE24">
        <f>'IDT-1'!B24</f>
        <v>0</v>
      </c>
      <c r="AF24" s="24"/>
      <c r="AG24">
        <f t="shared" si="2"/>
        <v>830.53696806042967</v>
      </c>
      <c r="AI24" s="34">
        <f>PXIL!H24</f>
        <v>0</v>
      </c>
      <c r="AJ24" s="34">
        <f>PXIL!N24</f>
        <v>0</v>
      </c>
      <c r="AK24" s="34">
        <f>RTM_IEX!H24</f>
        <v>38.42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13.477266145380828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159.61000000000001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692.30084050984681</v>
      </c>
      <c r="P25" s="36">
        <v>117.39</v>
      </c>
      <c r="Q25" s="36">
        <v>38.056876920296403</v>
      </c>
      <c r="R25" s="38">
        <v>0</v>
      </c>
      <c r="S25" s="38">
        <v>0</v>
      </c>
      <c r="T25" s="37">
        <f>SUMPRODUCT(LTA!J25:AN25,LTA!J$101:AN$101,LTA!J$103:AN$103)</f>
        <v>39.17</v>
      </c>
      <c r="U25" s="37">
        <f>SUMPRODUCT(LTA!J25:AN25,LTA!J$102:AN$102,LTA!J$103:AN$103)</f>
        <v>76.98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-272.73</v>
      </c>
      <c r="AC25">
        <f t="shared" si="0"/>
        <v>12.099162788343399</v>
      </c>
      <c r="AD25">
        <f t="shared" si="1"/>
        <v>880.50702078718086</v>
      </c>
      <c r="AE25">
        <f>'IDT-1'!B25</f>
        <v>0</v>
      </c>
      <c r="AF25" s="24"/>
      <c r="AG25">
        <f t="shared" si="2"/>
        <v>880.50702078718086</v>
      </c>
      <c r="AI25" s="34">
        <f>PXIL!H25</f>
        <v>0</v>
      </c>
      <c r="AJ25" s="34">
        <f>PXIL!N25</f>
        <v>0</v>
      </c>
      <c r="AK25" s="34">
        <f>RTM_IEX!H25</f>
        <v>19.21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13.477266145380828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159.61000000000001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714.56249694438554</v>
      </c>
      <c r="P26" s="36">
        <v>117.39</v>
      </c>
      <c r="Q26" s="36">
        <v>38.056876920296403</v>
      </c>
      <c r="R26" s="38">
        <v>0</v>
      </c>
      <c r="S26" s="38">
        <v>0</v>
      </c>
      <c r="T26" s="37">
        <f>SUMPRODUCT(LTA!J26:AN26,LTA!J$101:AN$101,LTA!J$103:AN$103)</f>
        <v>38.739999999999995</v>
      </c>
      <c r="U26" s="37">
        <f>SUMPRODUCT(LTA!J26:AN26,LTA!J$102:AN$102,LTA!J$103:AN$103)</f>
        <v>77.81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-272.73</v>
      </c>
      <c r="AC26">
        <f t="shared" si="0"/>
        <v>12.555716702393523</v>
      </c>
      <c r="AD26">
        <f t="shared" si="1"/>
        <v>934.40212330766929</v>
      </c>
      <c r="AE26">
        <f>'IDT-1'!B26</f>
        <v>0</v>
      </c>
      <c r="AF26" s="24"/>
      <c r="AG26">
        <f t="shared" si="2"/>
        <v>934.40212330766929</v>
      </c>
      <c r="AI26" s="34">
        <f>PXIL!H26</f>
        <v>0</v>
      </c>
      <c r="AJ26" s="34">
        <f>PXIL!N26</f>
        <v>0</v>
      </c>
      <c r="AK26" s="34">
        <f>RTM_IEX!H26</f>
        <v>50.9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13.477266145380828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159.61000000000001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775.18810401257485</v>
      </c>
      <c r="P27" s="36">
        <v>117.39000000000001</v>
      </c>
      <c r="Q27" s="36">
        <v>38.050000000000004</v>
      </c>
      <c r="R27" s="38">
        <v>0</v>
      </c>
      <c r="S27" s="38">
        <v>0</v>
      </c>
      <c r="T27" s="37">
        <f>SUMPRODUCT(LTA!J27:AN27,LTA!J$101:AN$101,LTA!J$103:AN$103)</f>
        <v>38.129999999999995</v>
      </c>
      <c r="U27" s="37">
        <f>SUMPRODUCT(LTA!J27:AN27,LTA!J$102:AN$102,LTA!J$103:AN$103)</f>
        <v>76.81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-261.08999999999997</v>
      </c>
      <c r="AC27">
        <f t="shared" si="0"/>
        <v>13.057617759718111</v>
      </c>
      <c r="AD27">
        <f t="shared" si="1"/>
        <v>1017.0289523982376</v>
      </c>
      <c r="AE27">
        <f>'IDT-1'!B27</f>
        <v>0</v>
      </c>
      <c r="AF27" s="24"/>
      <c r="AG27">
        <f t="shared" si="2"/>
        <v>1017.0289523982376</v>
      </c>
      <c r="AI27" s="34">
        <f>PXIL!H27</f>
        <v>0</v>
      </c>
      <c r="AJ27" s="34">
        <f>PXIL!N27</f>
        <v>0</v>
      </c>
      <c r="AK27" s="34">
        <f>RTM_IEX!H27</f>
        <v>63.38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13.477266145380828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159.61000000000001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829.42636262326016</v>
      </c>
      <c r="P28" s="36">
        <v>117.39000000000003</v>
      </c>
      <c r="Q28" s="36">
        <v>38.055061186485759</v>
      </c>
      <c r="R28" s="38">
        <v>0</v>
      </c>
      <c r="S28" s="38">
        <v>0</v>
      </c>
      <c r="T28" s="37">
        <f>SUMPRODUCT(LTA!J28:AN28,LTA!J$101:AN$101,LTA!J$103:AN$103)</f>
        <v>37.53</v>
      </c>
      <c r="U28" s="37">
        <f>SUMPRODUCT(LTA!J28:AN28,LTA!J$102:AN$102,LTA!J$103:AN$103)</f>
        <v>76.97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-261.08999999999997</v>
      </c>
      <c r="AC28">
        <f t="shared" si="0"/>
        <v>13.638673646014352</v>
      </c>
      <c r="AD28">
        <f t="shared" si="1"/>
        <v>1085.6212163091127</v>
      </c>
      <c r="AE28">
        <f>'IDT-1'!B28</f>
        <v>0</v>
      </c>
      <c r="AF28" s="24"/>
      <c r="AG28">
        <f t="shared" si="2"/>
        <v>1085.6212163091127</v>
      </c>
      <c r="AI28" s="34">
        <f>PXIL!H28</f>
        <v>0</v>
      </c>
      <c r="AJ28" s="34">
        <f>PXIL!N28</f>
        <v>0</v>
      </c>
      <c r="AK28" s="34">
        <f>RTM_IEX!H28</f>
        <v>78.75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13.477266145380828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159.61000000000001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848.46782448482224</v>
      </c>
      <c r="P29" s="36">
        <v>117.39000000000003</v>
      </c>
      <c r="Q29" s="36">
        <v>38.055061186485759</v>
      </c>
      <c r="R29" s="38">
        <v>0.21</v>
      </c>
      <c r="S29" s="38">
        <v>0</v>
      </c>
      <c r="T29" s="37">
        <f>SUMPRODUCT(LTA!J29:AN29,LTA!J$101:AN$101,LTA!J$103:AN$103)</f>
        <v>37.15</v>
      </c>
      <c r="U29" s="37">
        <f>SUMPRODUCT(LTA!J29:AN29,LTA!J$102:AN$102,LTA!J$103:AN$103)</f>
        <v>77.37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-261.08999999999997</v>
      </c>
      <c r="AC29">
        <f t="shared" si="0"/>
        <v>13.671529925651473</v>
      </c>
      <c r="AD29">
        <f t="shared" si="1"/>
        <v>1089.499821891038</v>
      </c>
      <c r="AE29">
        <f>'IDT-1'!B29</f>
        <v>23</v>
      </c>
      <c r="AF29" s="24"/>
      <c r="AG29">
        <f t="shared" si="2"/>
        <v>1112.499821891038</v>
      </c>
      <c r="AI29" s="34">
        <f>PXIL!H29</f>
        <v>0</v>
      </c>
      <c r="AJ29" s="34">
        <f>PXIL!N29</f>
        <v>0</v>
      </c>
      <c r="AK29" s="34">
        <f>RTM_IEX!H29</f>
        <v>63.39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13.477266145380828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159.61000000000001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885.64974751294039</v>
      </c>
      <c r="P30" s="36">
        <v>117.39000000000003</v>
      </c>
      <c r="Q30" s="36">
        <v>38.054392749942267</v>
      </c>
      <c r="R30" s="38">
        <v>1.28</v>
      </c>
      <c r="S30" s="38">
        <v>0</v>
      </c>
      <c r="T30" s="37">
        <f>SUMPRODUCT(LTA!J30:AN30,LTA!J$101:AN$101,LTA!J$103:AN$103)</f>
        <v>36.42</v>
      </c>
      <c r="U30" s="37">
        <f>SUMPRODUCT(LTA!J30:AN30,LTA!J$102:AN$102,LTA!J$103:AN$103)</f>
        <v>77.72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-261.08999999999997</v>
      </c>
      <c r="AC30">
        <f t="shared" si="0"/>
        <v>14.078436464220701</v>
      </c>
      <c r="AD30">
        <f t="shared" si="1"/>
        <v>1137.5341699440432</v>
      </c>
      <c r="AE30">
        <f>'IDT-1'!B30</f>
        <v>26</v>
      </c>
      <c r="AF30" s="24"/>
      <c r="AG30">
        <f t="shared" si="2"/>
        <v>1163.5341699440432</v>
      </c>
      <c r="AI30" s="34">
        <f>PXIL!H30</f>
        <v>0</v>
      </c>
      <c r="AJ30" s="34">
        <f>PXIL!N30</f>
        <v>0</v>
      </c>
      <c r="AK30" s="34">
        <f>RTM_IEX!H30</f>
        <v>73.959999999999994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11.467491278147795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159.61000000000001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873.35817733780482</v>
      </c>
      <c r="P31" s="36">
        <v>117.39000000000003</v>
      </c>
      <c r="Q31" s="36">
        <v>38.054392749942267</v>
      </c>
      <c r="R31" s="38">
        <v>5.13</v>
      </c>
      <c r="S31" s="38">
        <v>0</v>
      </c>
      <c r="T31" s="37">
        <f>SUMPRODUCT(LTA!J31:AN31,LTA!J$101:AN$101,LTA!J$103:AN$103)</f>
        <v>36.340000000000003</v>
      </c>
      <c r="U31" s="37">
        <f>SUMPRODUCT(LTA!J31:AN31,LTA!J$102:AN$102,LTA!J$103:AN$103)</f>
        <v>73.320000000000007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-261.08999999999997</v>
      </c>
      <c r="AC31">
        <f t="shared" si="0"/>
        <v>14.042893165864802</v>
      </c>
      <c r="AD31">
        <f t="shared" si="1"/>
        <v>1133.3383682000301</v>
      </c>
      <c r="AE31">
        <f>'IDT-1'!B31</f>
        <v>73</v>
      </c>
      <c r="AF31" s="24"/>
      <c r="AG31">
        <f t="shared" si="2"/>
        <v>1206.3383682000301</v>
      </c>
      <c r="AI31" s="34">
        <f>PXIL!H31</f>
        <v>0</v>
      </c>
      <c r="AJ31" s="34">
        <f>PXIL!N31</f>
        <v>0</v>
      </c>
      <c r="AK31" s="34">
        <f>RTM_IEX!H31</f>
        <v>84.51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11.467491278147795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133.28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873.61313534822341</v>
      </c>
      <c r="P32" s="36">
        <v>117.39000000000003</v>
      </c>
      <c r="Q32" s="36">
        <v>38.054392749942267</v>
      </c>
      <c r="R32" s="38">
        <v>11.94</v>
      </c>
      <c r="S32" s="38">
        <v>0</v>
      </c>
      <c r="T32" s="37">
        <f>SUMPRODUCT(LTA!J32:AN32,LTA!J$101:AN$101,LTA!J$103:AN$103)</f>
        <v>37.85</v>
      </c>
      <c r="U32" s="37">
        <f>SUMPRODUCT(LTA!J32:AN32,LTA!J$102:AN$102,LTA!J$103:AN$103)</f>
        <v>72.66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0.53</v>
      </c>
      <c r="AB32" s="75">
        <f>-STOA!N32</f>
        <v>-261.08999999999997</v>
      </c>
      <c r="AC32">
        <f t="shared" si="0"/>
        <v>14.17053081315232</v>
      </c>
      <c r="AD32">
        <f t="shared" si="1"/>
        <v>1148.4056885631617</v>
      </c>
      <c r="AE32">
        <f>'IDT-1'!B32</f>
        <v>126</v>
      </c>
      <c r="AF32" s="24"/>
      <c r="AG32">
        <f t="shared" si="2"/>
        <v>1274.4056885631617</v>
      </c>
      <c r="AI32" s="34">
        <f>PXIL!H32</f>
        <v>0</v>
      </c>
      <c r="AJ32" s="34">
        <f>PXIL!N32</f>
        <v>0</v>
      </c>
      <c r="AK32" s="34">
        <f>RTM_IEX!H32</f>
        <v>118.12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11.467491278147795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133.28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857.51913505501193</v>
      </c>
      <c r="P33" s="36">
        <v>117.39000000000003</v>
      </c>
      <c r="Q33" s="36">
        <v>38.054392749942267</v>
      </c>
      <c r="R33" s="38">
        <v>31.5</v>
      </c>
      <c r="S33" s="38">
        <v>0</v>
      </c>
      <c r="T33" s="37">
        <f>SUMPRODUCT(LTA!J33:AN33,LTA!J$101:AN$101,LTA!J$103:AN$103)</f>
        <v>42.19</v>
      </c>
      <c r="U33" s="37">
        <f>SUMPRODUCT(LTA!J33:AN33,LTA!J$102:AN$102,LTA!J$103:AN$103)</f>
        <v>72.95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0.53</v>
      </c>
      <c r="AB33" s="75">
        <f>-STOA!N33</f>
        <v>-261.08999999999997</v>
      </c>
      <c r="AC33">
        <f t="shared" si="0"/>
        <v>14.125641210689345</v>
      </c>
      <c r="AD33">
        <f t="shared" si="1"/>
        <v>1143.106577872413</v>
      </c>
      <c r="AE33">
        <f>'IDT-1'!B33</f>
        <v>178</v>
      </c>
      <c r="AF33" s="24"/>
      <c r="AG33">
        <f t="shared" si="2"/>
        <v>1321.106577872413</v>
      </c>
      <c r="AI33" s="34">
        <f>PXIL!H33</f>
        <v>0</v>
      </c>
      <c r="AJ33" s="34">
        <f>PXIL!N33</f>
        <v>0</v>
      </c>
      <c r="AK33" s="34">
        <f>RTM_IEX!H33</f>
        <v>104.68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7.9267999999999992</v>
      </c>
      <c r="E34">
        <f>GT_NG!P34</f>
        <v>10.473200126863304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133.28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778.11572196716145</v>
      </c>
      <c r="P34" s="36">
        <v>117.39000000000003</v>
      </c>
      <c r="Q34" s="36">
        <v>38.054392749942267</v>
      </c>
      <c r="R34" s="38">
        <v>30.999999999999993</v>
      </c>
      <c r="S34" s="38">
        <v>0</v>
      </c>
      <c r="T34" s="37">
        <f>SUMPRODUCT(LTA!J34:AN34,LTA!J$101:AN$101,LTA!J$103:AN$103)</f>
        <v>62.849999999999994</v>
      </c>
      <c r="U34" s="37">
        <f>SUMPRODUCT(LTA!J34:AN34,LTA!J$102:AN$102,LTA!J$103:AN$103)</f>
        <v>72.11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22.09</v>
      </c>
      <c r="Z34" s="34">
        <f>IEX!N34</f>
        <v>0</v>
      </c>
      <c r="AA34" s="75">
        <f>STOA!H34</f>
        <v>0.53</v>
      </c>
      <c r="AB34" s="75">
        <f>-STOA!N34</f>
        <v>-261.08999999999997</v>
      </c>
      <c r="AC34">
        <f t="shared" si="0"/>
        <v>13.936455535080608</v>
      </c>
      <c r="AD34">
        <f t="shared" si="1"/>
        <v>1120.7736593088864</v>
      </c>
      <c r="AE34">
        <f>'IDT-1'!B34</f>
        <v>247.36199999999999</v>
      </c>
      <c r="AF34" s="24"/>
      <c r="AG34">
        <f t="shared" si="2"/>
        <v>1368.1356593088865</v>
      </c>
      <c r="AI34" s="34">
        <f>PXIL!H34</f>
        <v>0</v>
      </c>
      <c r="AJ34" s="34">
        <f>PXIL!N34</f>
        <v>0</v>
      </c>
      <c r="AK34" s="34">
        <f>RTM_IEX!H34</f>
        <v>121.98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7.9267999999999992</v>
      </c>
      <c r="E35">
        <f>GT_NG!P35</f>
        <v>10.473200126863304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133.28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732.92857819032963</v>
      </c>
      <c r="P35" s="36">
        <v>117.39000000000003</v>
      </c>
      <c r="Q35" s="36">
        <v>38.054392749942267</v>
      </c>
      <c r="R35" s="38">
        <v>36.999999999999993</v>
      </c>
      <c r="S35" s="38">
        <v>0</v>
      </c>
      <c r="T35" s="37">
        <f>SUMPRODUCT(LTA!J35:AN35,LTA!J$101:AN$101,LTA!J$103:AN$103)</f>
        <v>83.949999999999989</v>
      </c>
      <c r="U35" s="37">
        <f>SUMPRODUCT(LTA!J35:AN35,LTA!J$102:AN$102,LTA!J$103:AN$103)</f>
        <v>79.5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130.62</v>
      </c>
      <c r="Z35" s="34">
        <f>IEX!N35</f>
        <v>0</v>
      </c>
      <c r="AA35" s="75">
        <f>STOA!H35</f>
        <v>0.77</v>
      </c>
      <c r="AB35" s="75">
        <f>-STOA!N35</f>
        <v>-261.08999999999997</v>
      </c>
      <c r="AC35">
        <f t="shared" si="0"/>
        <v>14.824695527355219</v>
      </c>
      <c r="AD35">
        <f t="shared" si="1"/>
        <v>1225.6282755397799</v>
      </c>
      <c r="AE35">
        <f>'IDT-1'!B35</f>
        <v>214.02500000000001</v>
      </c>
      <c r="AF35" s="24"/>
      <c r="AG35">
        <f t="shared" si="2"/>
        <v>1439.65327553978</v>
      </c>
      <c r="AI35" s="34">
        <f>PXIL!H35</f>
        <v>0</v>
      </c>
      <c r="AJ35" s="34">
        <f>PXIL!N35</f>
        <v>0</v>
      </c>
      <c r="AK35" s="34">
        <f>RTM_IEX!H35</f>
        <v>129.65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7.9267999999999992</v>
      </c>
      <c r="E36">
        <f>GT_NG!P36</f>
        <v>10.473200126863304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133.28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699.96904720038481</v>
      </c>
      <c r="P36" s="36">
        <v>117.39000000000003</v>
      </c>
      <c r="Q36" s="36">
        <v>38.054392749942267</v>
      </c>
      <c r="R36" s="38">
        <v>40</v>
      </c>
      <c r="S36" s="38">
        <v>0</v>
      </c>
      <c r="T36" s="37">
        <f>SUMPRODUCT(LTA!J36:AN36,LTA!J$101:AN$101,LTA!J$103:AN$103)</f>
        <v>120.53</v>
      </c>
      <c r="U36" s="37">
        <f>SUMPRODUCT(LTA!J36:AN36,LTA!J$102:AN$102,LTA!J$103:AN$103)</f>
        <v>79.449999999999989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281.39999999999998</v>
      </c>
      <c r="Z36" s="34">
        <f>IEX!N36</f>
        <v>0</v>
      </c>
      <c r="AA36" s="75">
        <f>STOA!H36</f>
        <v>0.77</v>
      </c>
      <c r="AB36" s="75">
        <f>-STOA!N36</f>
        <v>-261.08999999999997</v>
      </c>
      <c r="AC36">
        <f t="shared" si="0"/>
        <v>15.823795467039684</v>
      </c>
      <c r="AD36">
        <f t="shared" si="1"/>
        <v>1343.5696446101508</v>
      </c>
      <c r="AE36">
        <f>'IDT-1'!B36</f>
        <v>157.26</v>
      </c>
      <c r="AF36" s="24"/>
      <c r="AG36">
        <f t="shared" si="2"/>
        <v>1500.8296446101508</v>
      </c>
      <c r="AI36" s="34">
        <f>PXIL!H36</f>
        <v>0</v>
      </c>
      <c r="AJ36" s="34">
        <f>PXIL!N36</f>
        <v>0</v>
      </c>
      <c r="AK36" s="34">
        <f>RTM_IEX!H36</f>
        <v>91.24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7.9267999999999992</v>
      </c>
      <c r="E37">
        <f>GT_NG!P37</f>
        <v>10.473200126863304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133.28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684.47382996057502</v>
      </c>
      <c r="P37" s="36">
        <v>117.39000000000003</v>
      </c>
      <c r="Q37" s="36">
        <v>38.054392749942267</v>
      </c>
      <c r="R37" s="38">
        <v>42.499999999999993</v>
      </c>
      <c r="S37" s="38">
        <v>0</v>
      </c>
      <c r="T37" s="37">
        <f>SUMPRODUCT(LTA!J37:AN37,LTA!J$101:AN$101,LTA!J$103:AN$103)</f>
        <v>159.57999999999998</v>
      </c>
      <c r="U37" s="37">
        <f>SUMPRODUCT(LTA!J37:AN37,LTA!J$102:AN$102,LTA!J$103:AN$103)</f>
        <v>79.47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363.03</v>
      </c>
      <c r="Z37" s="34">
        <f>IEX!N37</f>
        <v>0</v>
      </c>
      <c r="AA37" s="75">
        <f>STOA!H37</f>
        <v>0.77</v>
      </c>
      <c r="AB37" s="75">
        <f>-STOA!N37</f>
        <v>-261.08999999999997</v>
      </c>
      <c r="AC37">
        <f t="shared" si="0"/>
        <v>16.62359964222528</v>
      </c>
      <c r="AD37">
        <f t="shared" si="1"/>
        <v>1437.9846231951551</v>
      </c>
      <c r="AE37">
        <f>'IDT-1'!B37</f>
        <v>140.16399999999999</v>
      </c>
      <c r="AF37" s="24"/>
      <c r="AG37">
        <f t="shared" si="2"/>
        <v>1578.1486231951551</v>
      </c>
      <c r="AI37" s="34">
        <f>PXIL!H37</f>
        <v>0</v>
      </c>
      <c r="AJ37" s="34">
        <f>PXIL!N37</f>
        <v>0</v>
      </c>
      <c r="AK37" s="34">
        <f>RTM_IEX!H37</f>
        <v>78.75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7.9267999999999992</v>
      </c>
      <c r="E38">
        <f>GT_NG!P38</f>
        <v>11.4746387949585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133.28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677.28373791225397</v>
      </c>
      <c r="P38" s="36">
        <v>117.39000000000003</v>
      </c>
      <c r="Q38" s="36">
        <v>38.054392749942267</v>
      </c>
      <c r="R38" s="38">
        <v>44.5</v>
      </c>
      <c r="S38" s="38">
        <v>0</v>
      </c>
      <c r="T38" s="37">
        <f>SUMPRODUCT(LTA!J38:AN38,LTA!J$101:AN$101,LTA!J$103:AN$103)</f>
        <v>197.04000000000002</v>
      </c>
      <c r="U38" s="37">
        <f>SUMPRODUCT(LTA!J38:AN38,LTA!J$102:AN$102,LTA!J$103:AN$103)</f>
        <v>79.59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385.12</v>
      </c>
      <c r="Z38" s="34">
        <f>IEX!N38</f>
        <v>0</v>
      </c>
      <c r="AA38" s="75">
        <f>STOA!H38</f>
        <v>0.77</v>
      </c>
      <c r="AB38" s="75">
        <f>-STOA!N38</f>
        <v>-261.08999999999997</v>
      </c>
      <c r="AC38">
        <f t="shared" si="0"/>
        <v>17.113834953831386</v>
      </c>
      <c r="AD38">
        <f t="shared" si="1"/>
        <v>1495.8557345033232</v>
      </c>
      <c r="AE38">
        <f>'IDT-1'!B38</f>
        <v>128.28200000000001</v>
      </c>
      <c r="AF38" s="24"/>
      <c r="AG38">
        <f t="shared" si="2"/>
        <v>1624.1377345033231</v>
      </c>
      <c r="AI38" s="34">
        <f>PXIL!H38</f>
        <v>0</v>
      </c>
      <c r="AJ38" s="34">
        <f>PXIL!N38</f>
        <v>0</v>
      </c>
      <c r="AK38" s="34">
        <f>RTM_IEX!H38</f>
        <v>81.63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7.9267999999999992</v>
      </c>
      <c r="E39">
        <f>GT_NG!P39</f>
        <v>12.698233420214306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101.78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677.28373791225397</v>
      </c>
      <c r="P39" s="36">
        <v>117.39000000000003</v>
      </c>
      <c r="Q39" s="36">
        <v>38.054392749942267</v>
      </c>
      <c r="R39" s="38">
        <v>44.5</v>
      </c>
      <c r="S39" s="38">
        <v>0</v>
      </c>
      <c r="T39" s="37">
        <f>SUMPRODUCT(LTA!J39:AN39,LTA!J$101:AN$101,LTA!J$103:AN$103)</f>
        <v>237.42000000000002</v>
      </c>
      <c r="U39" s="37">
        <f>SUMPRODUCT(LTA!J39:AN39,LTA!J$102:AN$102,LTA!J$103:AN$103)</f>
        <v>77.949999999999989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348.63</v>
      </c>
      <c r="Z39" s="34">
        <f>IEX!N39</f>
        <v>0</v>
      </c>
      <c r="AA39" s="75">
        <f>STOA!H39</f>
        <v>0.77</v>
      </c>
      <c r="AB39" s="75">
        <f>-STOA!N39</f>
        <v>-261.08999999999997</v>
      </c>
      <c r="AC39">
        <f t="shared" si="0"/>
        <v>17.394845148683537</v>
      </c>
      <c r="AD39">
        <f t="shared" si="1"/>
        <v>1529.028318933727</v>
      </c>
      <c r="AE39">
        <f>'IDT-1'!B39</f>
        <v>131.946</v>
      </c>
      <c r="AF39" s="24"/>
      <c r="AG39">
        <f t="shared" si="2"/>
        <v>1660.9743189337269</v>
      </c>
      <c r="AI39" s="34">
        <f>PXIL!H39</f>
        <v>0</v>
      </c>
      <c r="AJ39" s="34">
        <f>PXIL!N39</f>
        <v>0</v>
      </c>
      <c r="AK39" s="34">
        <f>RTM_IEX!H39</f>
        <v>143.11000000000001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7.9267999999999992</v>
      </c>
      <c r="E40">
        <f>GT_NG!P40</f>
        <v>12.698233420214306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101.78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659.97340767910453</v>
      </c>
      <c r="P40" s="36">
        <v>117.39000000000003</v>
      </c>
      <c r="Q40" s="36">
        <v>38.054392749942267</v>
      </c>
      <c r="R40" s="38">
        <v>46.5</v>
      </c>
      <c r="S40" s="38">
        <v>0</v>
      </c>
      <c r="T40" s="37">
        <f>SUMPRODUCT(LTA!J40:AN40,LTA!J$101:AN$101,LTA!J$103:AN$103)</f>
        <v>275.77999999999997</v>
      </c>
      <c r="U40" s="37">
        <f>SUMPRODUCT(LTA!J40:AN40,LTA!J$102:AN$102,LTA!J$103:AN$103)</f>
        <v>78.09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355.35</v>
      </c>
      <c r="Z40" s="34">
        <f>IEX!N40</f>
        <v>0</v>
      </c>
      <c r="AA40" s="75">
        <f>STOA!H40</f>
        <v>0.77</v>
      </c>
      <c r="AB40" s="75">
        <f>-STOA!N40</f>
        <v>-261.08999999999997</v>
      </c>
      <c r="AC40">
        <f t="shared" si="0"/>
        <v>18.02517837472508</v>
      </c>
      <c r="AD40">
        <f t="shared" si="1"/>
        <v>1603.4376554745361</v>
      </c>
      <c r="AE40">
        <f>'IDT-1'!B40</f>
        <v>95.694000000000003</v>
      </c>
      <c r="AF40" s="24"/>
      <c r="AG40">
        <f t="shared" si="2"/>
        <v>1699.131655474536</v>
      </c>
      <c r="AI40" s="34">
        <f>PXIL!H40</f>
        <v>0</v>
      </c>
      <c r="AJ40" s="34">
        <f>PXIL!N40</f>
        <v>0</v>
      </c>
      <c r="AK40" s="34">
        <f>RTM_IEX!H40</f>
        <v>124.85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63.39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7.9267999999999992</v>
      </c>
      <c r="E41">
        <f>GT_NG!P41</f>
        <v>13.477266145380828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101.78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659.97340767910453</v>
      </c>
      <c r="P41" s="36">
        <v>117.39000000000003</v>
      </c>
      <c r="Q41" s="36">
        <v>38.054392749942267</v>
      </c>
      <c r="R41" s="38">
        <v>46.5</v>
      </c>
      <c r="S41" s="38">
        <v>0</v>
      </c>
      <c r="T41" s="37">
        <f>SUMPRODUCT(LTA!J41:AN41,LTA!J$101:AN$101,LTA!J$103:AN$103)</f>
        <v>305.36</v>
      </c>
      <c r="U41" s="37">
        <f>SUMPRODUCT(LTA!J41:AN41,LTA!J$102:AN$102,LTA!J$103:AN$103)</f>
        <v>63.88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449.47</v>
      </c>
      <c r="Z41" s="34">
        <f>IEX!N41</f>
        <v>0</v>
      </c>
      <c r="AA41" s="75">
        <f>STOA!H41</f>
        <v>0.77</v>
      </c>
      <c r="AB41" s="75">
        <f>-STOA!N41</f>
        <v>-261.08999999999997</v>
      </c>
      <c r="AC41">
        <f t="shared" si="0"/>
        <v>18.36243024961648</v>
      </c>
      <c r="AD41">
        <f t="shared" si="1"/>
        <v>1643.2494363248115</v>
      </c>
      <c r="AE41">
        <f>'IDT-1'!B41</f>
        <v>32.026000000000003</v>
      </c>
      <c r="AF41" s="24"/>
      <c r="AG41">
        <f t="shared" si="2"/>
        <v>1675.2754363248116</v>
      </c>
      <c r="AI41" s="34">
        <f>PXIL!H41</f>
        <v>0</v>
      </c>
      <c r="AJ41" s="34">
        <f>PXIL!N41</f>
        <v>0</v>
      </c>
      <c r="AK41" s="34">
        <f>RTM_IEX!H41</f>
        <v>118.12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9.5955999999999992</v>
      </c>
      <c r="E42">
        <f>GT_NG!P42</f>
        <v>13.477266145380828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101.78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659.97340767910453</v>
      </c>
      <c r="P42" s="36">
        <v>117.39000000000003</v>
      </c>
      <c r="Q42" s="36">
        <v>38.054392749942267</v>
      </c>
      <c r="R42" s="38">
        <v>46.5</v>
      </c>
      <c r="S42" s="38">
        <v>0</v>
      </c>
      <c r="T42" s="37">
        <f>SUMPRODUCT(LTA!J42:AN42,LTA!J$101:AN$101,LTA!J$103:AN$103)</f>
        <v>337.57</v>
      </c>
      <c r="U42" s="37">
        <f>SUMPRODUCT(LTA!J42:AN42,LTA!J$102:AN$102,LTA!J$103:AN$103)</f>
        <v>63.21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450.43</v>
      </c>
      <c r="Z42" s="34">
        <f>IEX!N42</f>
        <v>0</v>
      </c>
      <c r="AA42" s="75">
        <f>STOA!H42</f>
        <v>0.77</v>
      </c>
      <c r="AB42" s="75">
        <f>-STOA!N42</f>
        <v>-261.08999999999997</v>
      </c>
      <c r="AC42">
        <f t="shared" si="0"/>
        <v>18.746300169616479</v>
      </c>
      <c r="AD42">
        <f t="shared" si="1"/>
        <v>1688.5643664048114</v>
      </c>
      <c r="AE42">
        <f>'IDT-1'!B42</f>
        <v>21.385999999999999</v>
      </c>
      <c r="AF42" s="24"/>
      <c r="AG42">
        <f t="shared" si="2"/>
        <v>1709.9503664048113</v>
      </c>
      <c r="AI42" s="34">
        <f>PXIL!H42</f>
        <v>0</v>
      </c>
      <c r="AJ42" s="34">
        <f>PXIL!N42</f>
        <v>0</v>
      </c>
      <c r="AK42" s="34">
        <f>RTM_IEX!H42</f>
        <v>129.65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9.5955999999999992</v>
      </c>
      <c r="E43">
        <f>GT_NG!P43</f>
        <v>13.477266145380828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658.06617687983123</v>
      </c>
      <c r="P43" s="36">
        <v>117.39000000000003</v>
      </c>
      <c r="Q43" s="36">
        <v>38.054392749942267</v>
      </c>
      <c r="R43" s="38">
        <v>46.5</v>
      </c>
      <c r="S43" s="38">
        <v>0</v>
      </c>
      <c r="T43" s="37">
        <f>SUMPRODUCT(LTA!J43:AN43,LTA!J$101:AN$101,LTA!J$103:AN$103)</f>
        <v>402.50000000000006</v>
      </c>
      <c r="U43" s="37">
        <f>SUMPRODUCT(LTA!J43:AN43,LTA!J$102:AN$102,LTA!J$103:AN$103)</f>
        <v>43.760000000000005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359.19</v>
      </c>
      <c r="Z43" s="34">
        <f>IEX!N43</f>
        <v>0</v>
      </c>
      <c r="AA43" s="75">
        <f>STOA!H43</f>
        <v>0.77</v>
      </c>
      <c r="AB43" s="75">
        <f>-STOA!N43</f>
        <v>-261.08999999999997</v>
      </c>
      <c r="AC43">
        <f t="shared" si="0"/>
        <v>18.553039430902583</v>
      </c>
      <c r="AD43">
        <f t="shared" si="1"/>
        <v>1665.7503963442521</v>
      </c>
      <c r="AE43">
        <f>'IDT-1'!B43</f>
        <v>35.348999999999997</v>
      </c>
      <c r="AF43" s="24"/>
      <c r="AG43">
        <f t="shared" si="2"/>
        <v>1701.099396344252</v>
      </c>
      <c r="AI43" s="34">
        <f>PXIL!H43</f>
        <v>0</v>
      </c>
      <c r="AJ43" s="34">
        <f>PXIL!N43</f>
        <v>0</v>
      </c>
      <c r="AK43" s="34">
        <f>RTM_IEX!H43</f>
        <v>152.69999999999999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9.5955999999999992</v>
      </c>
      <c r="E44">
        <f>GT_NG!P44</f>
        <v>13.477266145380828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657.22802168584167</v>
      </c>
      <c r="P44" s="36">
        <v>117.39000000000003</v>
      </c>
      <c r="Q44" s="36">
        <v>38.054392749942267</v>
      </c>
      <c r="R44" s="38">
        <v>46.5</v>
      </c>
      <c r="S44" s="38">
        <v>0</v>
      </c>
      <c r="T44" s="37">
        <f>SUMPRODUCT(LTA!J44:AN44,LTA!J$101:AN$101,LTA!J$103:AN$103)</f>
        <v>434.61</v>
      </c>
      <c r="U44" s="37">
        <f>SUMPRODUCT(LTA!J44:AN44,LTA!J$102:AN$102,LTA!J$103:AN$103)</f>
        <v>42.1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379.36</v>
      </c>
      <c r="Z44" s="34">
        <f>IEX!N44</f>
        <v>0</v>
      </c>
      <c r="AA44" s="75">
        <f>STOA!H44</f>
        <v>0.77</v>
      </c>
      <c r="AB44" s="75">
        <f>-STOA!N44</f>
        <v>-261.08999999999997</v>
      </c>
      <c r="AC44">
        <f t="shared" si="0"/>
        <v>18.94701492727307</v>
      </c>
      <c r="AD44">
        <f t="shared" si="1"/>
        <v>1712.2582656538918</v>
      </c>
      <c r="AE44">
        <f>'IDT-1'!B44</f>
        <v>30.353999999999999</v>
      </c>
      <c r="AF44" s="24"/>
      <c r="AG44">
        <f t="shared" si="2"/>
        <v>1742.6122656538919</v>
      </c>
      <c r="AI44" s="34">
        <f>PXIL!H44</f>
        <v>0</v>
      </c>
      <c r="AJ44" s="34">
        <f>PXIL!N44</f>
        <v>0</v>
      </c>
      <c r="AK44" s="34">
        <f>RTM_IEX!H44</f>
        <v>149.82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9.5955999999999992</v>
      </c>
      <c r="E45">
        <f>GT_NG!P45</f>
        <v>13.477266145380828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659.45560271430145</v>
      </c>
      <c r="P45" s="36">
        <v>117.39000000000003</v>
      </c>
      <c r="Q45" s="36">
        <v>38.054392749942267</v>
      </c>
      <c r="R45" s="38">
        <v>46.5</v>
      </c>
      <c r="S45" s="38">
        <v>0</v>
      </c>
      <c r="T45" s="37">
        <f>SUMPRODUCT(LTA!J45:AN45,LTA!J$101:AN$101,LTA!J$103:AN$103)</f>
        <v>445.89000000000004</v>
      </c>
      <c r="U45" s="37">
        <f>SUMPRODUCT(LTA!J45:AN45,LTA!J$102:AN$102,LTA!J$103:AN$103)</f>
        <v>40.239999999999995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348.63</v>
      </c>
      <c r="Z45" s="34">
        <f>IEX!N45</f>
        <v>0</v>
      </c>
      <c r="AA45" s="75">
        <f>STOA!H45</f>
        <v>0.77</v>
      </c>
      <c r="AB45" s="75">
        <f>-STOA!N45</f>
        <v>-261.08999999999997</v>
      </c>
      <c r="AC45">
        <f t="shared" si="0"/>
        <v>18.972278607912131</v>
      </c>
      <c r="AD45">
        <f t="shared" si="1"/>
        <v>1715.2405830017126</v>
      </c>
      <c r="AE45">
        <f>'IDT-1'!B45</f>
        <v>41.281999999999996</v>
      </c>
      <c r="AF45" s="24"/>
      <c r="AG45">
        <f t="shared" si="2"/>
        <v>1756.5225830017125</v>
      </c>
      <c r="AI45" s="34">
        <f>PXIL!H45</f>
        <v>0</v>
      </c>
      <c r="AJ45" s="34">
        <f>PXIL!N45</f>
        <v>0</v>
      </c>
      <c r="AK45" s="34">
        <f>RTM_IEX!H45</f>
        <v>171.91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9.5955999999999992</v>
      </c>
      <c r="E46">
        <f>GT_NG!P46</f>
        <v>15.184893267651889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641.19950322702232</v>
      </c>
      <c r="P46" s="36">
        <v>117.39000000000003</v>
      </c>
      <c r="Q46" s="36">
        <v>38.054392749942267</v>
      </c>
      <c r="R46" s="38">
        <v>46.5</v>
      </c>
      <c r="S46" s="38">
        <v>0</v>
      </c>
      <c r="T46" s="37">
        <f>SUMPRODUCT(LTA!J46:AN46,LTA!J$101:AN$101,LTA!J$103:AN$103)</f>
        <v>471.25</v>
      </c>
      <c r="U46" s="37">
        <f>SUMPRODUCT(LTA!J46:AN46,LTA!J$102:AN$102,LTA!J$103:AN$103)</f>
        <v>39.1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336.14</v>
      </c>
      <c r="Z46" s="34">
        <f>IEX!N46</f>
        <v>0</v>
      </c>
      <c r="AA46" s="75">
        <f>STOA!H46</f>
        <v>0.77</v>
      </c>
      <c r="AB46" s="75">
        <f>-STOA!N46</f>
        <v>-261.08999999999997</v>
      </c>
      <c r="AC46">
        <f t="shared" si="0"/>
        <v>18.988251440046064</v>
      </c>
      <c r="AD46">
        <f t="shared" si="1"/>
        <v>1717.1261378045701</v>
      </c>
      <c r="AE46">
        <f>'IDT-1'!B46</f>
        <v>35.578000000000003</v>
      </c>
      <c r="AF46" s="24"/>
      <c r="AG46">
        <f t="shared" si="2"/>
        <v>1752.7041378045701</v>
      </c>
      <c r="AI46" s="34">
        <f>PXIL!H46</f>
        <v>0</v>
      </c>
      <c r="AJ46" s="34">
        <f>PXIL!N46</f>
        <v>0</v>
      </c>
      <c r="AK46" s="34">
        <f>RTM_IEX!H46</f>
        <v>178.63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9.5955999999999992</v>
      </c>
      <c r="E47">
        <f>GT_NG!P47</f>
        <v>15.281694644284572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640.96665415917812</v>
      </c>
      <c r="P47" s="36">
        <v>117.39000000000003</v>
      </c>
      <c r="Q47" s="36">
        <v>38.054392749942267</v>
      </c>
      <c r="R47" s="38">
        <v>46.999999999999993</v>
      </c>
      <c r="S47" s="38">
        <v>0</v>
      </c>
      <c r="T47" s="37">
        <f>SUMPRODUCT(LTA!J47:AN47,LTA!J$101:AN$101,LTA!J$103:AN$103)</f>
        <v>483.67</v>
      </c>
      <c r="U47" s="37">
        <f>SUMPRODUCT(LTA!J47:AN47,LTA!J$102:AN$102,LTA!J$103:AN$103)</f>
        <v>39.5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324.61</v>
      </c>
      <c r="Z47" s="34">
        <f>IEX!N47</f>
        <v>0</v>
      </c>
      <c r="AA47" s="75">
        <f>STOA!H47</f>
        <v>0.77</v>
      </c>
      <c r="AB47" s="75">
        <f>-STOA!N47</f>
        <v>-261.08999999999997</v>
      </c>
      <c r="AC47">
        <f t="shared" si="0"/>
        <v>18.897816639439888</v>
      </c>
      <c r="AD47">
        <f t="shared" si="1"/>
        <v>1706.4505249139652</v>
      </c>
      <c r="AE47">
        <f>'IDT-1'!B47</f>
        <v>24.228999999999999</v>
      </c>
      <c r="AF47" s="24"/>
      <c r="AG47">
        <f t="shared" si="2"/>
        <v>1730.6795249139652</v>
      </c>
      <c r="AI47" s="34">
        <f>PXIL!H47</f>
        <v>0</v>
      </c>
      <c r="AJ47" s="34">
        <f>PXIL!N47</f>
        <v>0</v>
      </c>
      <c r="AK47" s="34">
        <f>RTM_IEX!H47</f>
        <v>169.99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9.5955999999999992</v>
      </c>
      <c r="E48">
        <f>GT_NG!P48</f>
        <v>15.699227284838795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640.96665415917812</v>
      </c>
      <c r="P48" s="36">
        <v>117.39000000000003</v>
      </c>
      <c r="Q48" s="36">
        <v>38.054392749942267</v>
      </c>
      <c r="R48" s="38">
        <v>46.999999999999993</v>
      </c>
      <c r="S48" s="38">
        <v>0</v>
      </c>
      <c r="T48" s="37">
        <f>SUMPRODUCT(LTA!J48:AN48,LTA!J$101:AN$101,LTA!J$103:AN$103)</f>
        <v>502.33000000000004</v>
      </c>
      <c r="U48" s="37">
        <f>SUMPRODUCT(LTA!J48:AN48,LTA!J$102:AN$102,LTA!J$103:AN$103)</f>
        <v>39.97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276.58999999999997</v>
      </c>
      <c r="Z48" s="34">
        <f>IEX!N48</f>
        <v>0</v>
      </c>
      <c r="AA48" s="75">
        <f>STOA!H48</f>
        <v>0.77</v>
      </c>
      <c r="AB48" s="75">
        <f>-STOA!N48</f>
        <v>-261.08999999999997</v>
      </c>
      <c r="AC48">
        <f t="shared" si="0"/>
        <v>18.715095913620541</v>
      </c>
      <c r="AD48">
        <f t="shared" si="1"/>
        <v>1684.8807782803385</v>
      </c>
      <c r="AE48">
        <f>'IDT-1'!B48</f>
        <v>32.194000000000003</v>
      </c>
      <c r="AF48" s="24"/>
      <c r="AG48">
        <f t="shared" si="2"/>
        <v>1717.0747782803385</v>
      </c>
      <c r="AI48" s="34">
        <f>PXIL!H48</f>
        <v>0</v>
      </c>
      <c r="AJ48" s="34">
        <f>PXIL!N48</f>
        <v>0</v>
      </c>
      <c r="AK48" s="34">
        <f>RTM_IEX!H48</f>
        <v>176.71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9.5955999999999992</v>
      </c>
      <c r="E49">
        <f>GT_NG!P49</f>
        <v>15.699227284838795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635.69830388361879</v>
      </c>
      <c r="P49" s="36">
        <v>117.39000000000003</v>
      </c>
      <c r="Q49" s="36">
        <v>38.054392749942267</v>
      </c>
      <c r="R49" s="38">
        <v>47</v>
      </c>
      <c r="S49" s="38">
        <v>0</v>
      </c>
      <c r="T49" s="37">
        <f>SUMPRODUCT(LTA!J49:AN49,LTA!J$101:AN$101,LTA!J$103:AN$103)</f>
        <v>527.97</v>
      </c>
      <c r="U49" s="37">
        <f>SUMPRODUCT(LTA!J49:AN49,LTA!J$102:AN$102,LTA!J$103:AN$103)</f>
        <v>40.379999999999995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251.63</v>
      </c>
      <c r="Z49" s="34">
        <f>IEX!N49</f>
        <v>0</v>
      </c>
      <c r="AA49" s="75">
        <f>STOA!H49</f>
        <v>0.77</v>
      </c>
      <c r="AB49" s="75">
        <f>-STOA!N49</f>
        <v>-261.08999999999997</v>
      </c>
      <c r="AC49">
        <f t="shared" si="0"/>
        <v>18.736445771305846</v>
      </c>
      <c r="AD49">
        <f t="shared" si="1"/>
        <v>1687.4010781470945</v>
      </c>
      <c r="AE49">
        <f>'IDT-1'!B49</f>
        <v>30.591999999999999</v>
      </c>
      <c r="AF49" s="24"/>
      <c r="AG49">
        <f t="shared" si="2"/>
        <v>1717.9930781470946</v>
      </c>
      <c r="AI49" s="34">
        <f>PXIL!H49</f>
        <v>0</v>
      </c>
      <c r="AJ49" s="34">
        <f>PXIL!N49</f>
        <v>0</v>
      </c>
      <c r="AK49" s="34">
        <f>RTM_IEX!H49</f>
        <v>183.43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9.5955999999999992</v>
      </c>
      <c r="E50">
        <f>GT_NG!P50</f>
        <v>15.699227284838795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632.29387817443057</v>
      </c>
      <c r="P50" s="36">
        <v>117.39000000000003</v>
      </c>
      <c r="Q50" s="36">
        <v>38.054392749942267</v>
      </c>
      <c r="R50" s="38">
        <v>47</v>
      </c>
      <c r="S50" s="38">
        <v>0</v>
      </c>
      <c r="T50" s="37">
        <f>SUMPRODUCT(LTA!J50:AN50,LTA!J$101:AN$101,LTA!J$103:AN$103)</f>
        <v>543.06000000000006</v>
      </c>
      <c r="U50" s="37">
        <f>SUMPRODUCT(LTA!J50:AN50,LTA!J$102:AN$102,LTA!J$103:AN$103)</f>
        <v>40.870000000000005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185.36</v>
      </c>
      <c r="Z50" s="34">
        <f>IEX!N50</f>
        <v>0</v>
      </c>
      <c r="AA50" s="75">
        <f>STOA!H50</f>
        <v>0.77</v>
      </c>
      <c r="AB50" s="75">
        <f>-STOA!N50</f>
        <v>-261.08999999999997</v>
      </c>
      <c r="AC50">
        <f t="shared" si="0"/>
        <v>18.241816595348666</v>
      </c>
      <c r="AD50">
        <f t="shared" si="1"/>
        <v>1629.0112816138635</v>
      </c>
      <c r="AE50">
        <f>'IDT-1'!B50</f>
        <v>60.241999999999997</v>
      </c>
      <c r="AF50" s="24"/>
      <c r="AG50">
        <f t="shared" si="2"/>
        <v>1689.2532816138635</v>
      </c>
      <c r="AI50" s="34">
        <f>PXIL!H50</f>
        <v>0</v>
      </c>
      <c r="AJ50" s="34">
        <f>PXIL!N50</f>
        <v>0</v>
      </c>
      <c r="AK50" s="34">
        <f>RTM_IEX!H50</f>
        <v>178.64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9.5955999999999992</v>
      </c>
      <c r="E51">
        <f>GT_NG!P51</f>
        <v>15.699227284838795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705.59755443769666</v>
      </c>
      <c r="P51" s="36">
        <v>117.39000000000003</v>
      </c>
      <c r="Q51" s="36">
        <v>38.054392749942267</v>
      </c>
      <c r="R51" s="38">
        <v>47</v>
      </c>
      <c r="S51" s="38">
        <v>0</v>
      </c>
      <c r="T51" s="37">
        <f>SUMPRODUCT(LTA!J51:AN51,LTA!J$101:AN$101,LTA!J$103:AN$103)</f>
        <v>547.19000000000005</v>
      </c>
      <c r="U51" s="37">
        <f>SUMPRODUCT(LTA!J51:AN51,LTA!J$102:AN$102,LTA!J$103:AN$103)</f>
        <v>41.11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223.77</v>
      </c>
      <c r="Z51" s="34">
        <f>IEX!N51</f>
        <v>0</v>
      </c>
      <c r="AA51" s="75">
        <f>STOA!H51</f>
        <v>0.77</v>
      </c>
      <c r="AB51" s="75">
        <f>-STOA!N51</f>
        <v>-261.08999999999997</v>
      </c>
      <c r="AC51">
        <f t="shared" si="0"/>
        <v>18.6198474759601</v>
      </c>
      <c r="AD51">
        <f t="shared" si="1"/>
        <v>1673.6369269965176</v>
      </c>
      <c r="AE51">
        <f>'IDT-1'!B51</f>
        <v>0</v>
      </c>
      <c r="AF51" s="24"/>
      <c r="AG51">
        <f t="shared" si="2"/>
        <v>1673.6369269965176</v>
      </c>
      <c r="AI51" s="34">
        <f>PXIL!H51</f>
        <v>0</v>
      </c>
      <c r="AJ51" s="34">
        <f>PXIL!N51</f>
        <v>0</v>
      </c>
      <c r="AK51" s="34">
        <f>RTM_IEX!H51</f>
        <v>107.56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9.5955999999999992</v>
      </c>
      <c r="E52">
        <f>GT_NG!P52</f>
        <v>15.699227284838795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705.91073745266817</v>
      </c>
      <c r="P52" s="36">
        <v>117.39000000000003</v>
      </c>
      <c r="Q52" s="36">
        <v>38.054392749942267</v>
      </c>
      <c r="R52" s="38">
        <v>47</v>
      </c>
      <c r="S52" s="38">
        <v>0</v>
      </c>
      <c r="T52" s="37">
        <f>SUMPRODUCT(LTA!J52:AN52,LTA!J$101:AN$101,LTA!J$103:AN$103)</f>
        <v>548.89</v>
      </c>
      <c r="U52" s="37">
        <f>SUMPRODUCT(LTA!J52:AN52,LTA!J$102:AN$102,LTA!J$103:AN$103)</f>
        <v>41.29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183.43</v>
      </c>
      <c r="Z52" s="34">
        <f>IEX!N52</f>
        <v>0</v>
      </c>
      <c r="AA52" s="75">
        <f>STOA!H52</f>
        <v>0.77</v>
      </c>
      <c r="AB52" s="75">
        <f>-STOA!N52</f>
        <v>-261.08999999999997</v>
      </c>
      <c r="AC52">
        <f t="shared" si="0"/>
        <v>18.380138213285861</v>
      </c>
      <c r="AD52">
        <f t="shared" si="1"/>
        <v>1645.3398192741636</v>
      </c>
      <c r="AE52">
        <f>'IDT-1'!B52</f>
        <v>0</v>
      </c>
      <c r="AF52" s="24"/>
      <c r="AG52">
        <f t="shared" si="2"/>
        <v>1645.3398192741636</v>
      </c>
      <c r="AI52" s="34">
        <f>PXIL!H52</f>
        <v>0</v>
      </c>
      <c r="AJ52" s="34">
        <f>PXIL!N52</f>
        <v>0</v>
      </c>
      <c r="AK52" s="34">
        <f>RTM_IEX!H52</f>
        <v>117.17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9.5955999999999992</v>
      </c>
      <c r="E53">
        <f>GT_NG!P53</f>
        <v>15.699227284838795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741.6223732014771</v>
      </c>
      <c r="P53" s="36">
        <v>117.39000000000003</v>
      </c>
      <c r="Q53" s="36">
        <v>38.054392749942267</v>
      </c>
      <c r="R53" s="38">
        <v>47</v>
      </c>
      <c r="S53" s="38">
        <v>0</v>
      </c>
      <c r="T53" s="37">
        <f>SUMPRODUCT(LTA!J53:AN53,LTA!J$101:AN$101,LTA!J$103:AN$103)</f>
        <v>549.18000000000006</v>
      </c>
      <c r="U53" s="37">
        <f>SUMPRODUCT(LTA!J53:AN53,LTA!J$102:AN$102,LTA!J$103:AN$103)</f>
        <v>36.33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161.35</v>
      </c>
      <c r="Z53" s="34">
        <f>IEX!N53</f>
        <v>0</v>
      </c>
      <c r="AA53" s="75">
        <f>STOA!H53</f>
        <v>0.77</v>
      </c>
      <c r="AB53" s="75">
        <f>-STOA!N53</f>
        <v>-261.08999999999997</v>
      </c>
      <c r="AC53">
        <f t="shared" si="0"/>
        <v>18.245667953575854</v>
      </c>
      <c r="AD53">
        <f t="shared" si="1"/>
        <v>1629.4659252826825</v>
      </c>
      <c r="AE53">
        <f>'IDT-1'!B53</f>
        <v>0</v>
      </c>
      <c r="AF53" s="24"/>
      <c r="AG53">
        <f t="shared" si="2"/>
        <v>1629.4659252826825</v>
      </c>
      <c r="AI53" s="34">
        <f>PXIL!H53</f>
        <v>0</v>
      </c>
      <c r="AJ53" s="34">
        <f>PXIL!N53</f>
        <v>0</v>
      </c>
      <c r="AK53" s="34">
        <f>RTM_IEX!H53</f>
        <v>92.2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9.5955999999999992</v>
      </c>
      <c r="E54">
        <f>GT_NG!P54</f>
        <v>15.699227284838795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751.26072666644609</v>
      </c>
      <c r="P54" s="36">
        <v>117.39000000000003</v>
      </c>
      <c r="Q54" s="36">
        <v>38.054392749942267</v>
      </c>
      <c r="R54" s="38">
        <v>47</v>
      </c>
      <c r="S54" s="38">
        <v>0</v>
      </c>
      <c r="T54" s="37">
        <f>SUMPRODUCT(LTA!J54:AN54,LTA!J$101:AN$101,LTA!J$103:AN$103)</f>
        <v>547.64</v>
      </c>
      <c r="U54" s="37">
        <f>SUMPRODUCT(LTA!J54:AN54,LTA!J$102:AN$102,LTA!J$103:AN$103)</f>
        <v>35.93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128.69</v>
      </c>
      <c r="Z54" s="34">
        <f>IEX!N54</f>
        <v>0</v>
      </c>
      <c r="AA54" s="75">
        <f>STOA!H54</f>
        <v>0.77</v>
      </c>
      <c r="AB54" s="75">
        <f>-STOA!N54</f>
        <v>-261.08999999999997</v>
      </c>
      <c r="AC54">
        <f t="shared" si="0"/>
        <v>17.906882122681594</v>
      </c>
      <c r="AD54">
        <f t="shared" si="1"/>
        <v>1589.4730645785457</v>
      </c>
      <c r="AE54">
        <f>'IDT-1'!B54</f>
        <v>0</v>
      </c>
      <c r="AF54" s="24"/>
      <c r="AG54">
        <f t="shared" si="2"/>
        <v>1589.4730645785457</v>
      </c>
      <c r="AI54" s="34">
        <f>PXIL!H54</f>
        <v>0</v>
      </c>
      <c r="AJ54" s="34">
        <f>PXIL!N54</f>
        <v>0</v>
      </c>
      <c r="AK54" s="34">
        <f>RTM_IEX!H54</f>
        <v>76.83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9.5955999999999992</v>
      </c>
      <c r="E55">
        <f>GT_NG!P55</f>
        <v>15.699227284838795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766.22967630255607</v>
      </c>
      <c r="P55" s="36">
        <v>117.39000000000003</v>
      </c>
      <c r="Q55" s="36">
        <v>38.055698667066046</v>
      </c>
      <c r="R55" s="38">
        <v>47</v>
      </c>
      <c r="S55" s="38">
        <v>0</v>
      </c>
      <c r="T55" s="37">
        <f>SUMPRODUCT(LTA!J55:AN55,LTA!J$101:AN$101,LTA!J$103:AN$103)</f>
        <v>534.23</v>
      </c>
      <c r="U55" s="37">
        <f>SUMPRODUCT(LTA!J55:AN55,LTA!J$102:AN$102,LTA!J$103:AN$103)</f>
        <v>35.53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84.51</v>
      </c>
      <c r="Z55" s="34">
        <f>IEX!N55</f>
        <v>0</v>
      </c>
      <c r="AA55" s="75">
        <f>STOA!H55</f>
        <v>0.77</v>
      </c>
      <c r="AB55" s="75">
        <f>-STOA!N55</f>
        <v>-261.08999999999997</v>
      </c>
      <c r="AC55">
        <f t="shared" si="0"/>
        <v>17.247064269328757</v>
      </c>
      <c r="AD55">
        <f t="shared" si="1"/>
        <v>1511.583137985132</v>
      </c>
      <c r="AE55">
        <f>'IDT-1'!B55</f>
        <v>10.113</v>
      </c>
      <c r="AF55" s="24"/>
      <c r="AG55">
        <f t="shared" si="2"/>
        <v>1521.6961379851321</v>
      </c>
      <c r="AI55" s="34">
        <f>PXIL!H55</f>
        <v>0</v>
      </c>
      <c r="AJ55" s="34">
        <f>PXIL!N55</f>
        <v>0</v>
      </c>
      <c r="AK55" s="34">
        <f>RTM_IEX!H55</f>
        <v>41.3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9.5955999999999992</v>
      </c>
      <c r="E56">
        <f>GT_NG!P56</f>
        <v>15.699227284838795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764.14204839052582</v>
      </c>
      <c r="P56" s="36">
        <v>117.39000000000003</v>
      </c>
      <c r="Q56" s="36">
        <v>38.056876920296403</v>
      </c>
      <c r="R56" s="38">
        <v>47</v>
      </c>
      <c r="S56" s="38">
        <v>0</v>
      </c>
      <c r="T56" s="37">
        <f>SUMPRODUCT(LTA!J56:AN56,LTA!J$101:AN$101,LTA!J$103:AN$103)</f>
        <v>529.75</v>
      </c>
      <c r="U56" s="37">
        <f>SUMPRODUCT(LTA!J56:AN56,LTA!J$102:AN$102,LTA!J$103:AN$103)</f>
        <v>35.130000000000003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25.93</v>
      </c>
      <c r="Z56" s="34">
        <f>IEX!N56</f>
        <v>0</v>
      </c>
      <c r="AA56" s="75">
        <f>STOA!H56</f>
        <v>0.77</v>
      </c>
      <c r="AB56" s="75">
        <f>-STOA!N56</f>
        <v>-261.08999999999997</v>
      </c>
      <c r="AC56">
        <f t="shared" si="0"/>
        <v>16.470598092194841</v>
      </c>
      <c r="AD56">
        <f t="shared" si="1"/>
        <v>1419.9231545034663</v>
      </c>
      <c r="AE56">
        <f>'IDT-1'!B56</f>
        <v>56.517000000000003</v>
      </c>
      <c r="AF56" s="24"/>
      <c r="AG56">
        <f t="shared" si="2"/>
        <v>1476.4401545034664</v>
      </c>
      <c r="AI56" s="34">
        <f>PXIL!H56</f>
        <v>0</v>
      </c>
      <c r="AJ56" s="34">
        <f>PXIL!N56</f>
        <v>0</v>
      </c>
      <c r="AK56" s="34">
        <f>RTM_IEX!H56</f>
        <v>14.41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9.5955999999999992</v>
      </c>
      <c r="E57">
        <f>GT_NG!P57</f>
        <v>15.699227284838795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99.605540183568394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767.26703693363334</v>
      </c>
      <c r="P57" s="36">
        <v>117.39000000000003</v>
      </c>
      <c r="Q57" s="36">
        <v>38.056876920296403</v>
      </c>
      <c r="R57" s="38">
        <v>47</v>
      </c>
      <c r="S57" s="38">
        <v>0</v>
      </c>
      <c r="T57" s="37">
        <f>SUMPRODUCT(LTA!J57:AN57,LTA!J$101:AN$101,LTA!J$103:AN$103)</f>
        <v>522.63</v>
      </c>
      <c r="U57" s="37">
        <f>SUMPRODUCT(LTA!J57:AN57,LTA!J$102:AN$102,LTA!J$103:AN$103)</f>
        <v>36.239999999999995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12.49</v>
      </c>
      <c r="Z57" s="34">
        <f>IEX!N57</f>
        <v>0</v>
      </c>
      <c r="AA57" s="75">
        <f>STOA!H57</f>
        <v>0.77</v>
      </c>
      <c r="AB57" s="75">
        <f>-STOA!N57</f>
        <v>-261.08999999999997</v>
      </c>
      <c r="AC57">
        <f t="shared" si="0"/>
        <v>16.322511583922477</v>
      </c>
      <c r="AD57">
        <f t="shared" si="1"/>
        <v>1376.3317697384146</v>
      </c>
      <c r="AE57">
        <f>'IDT-1'!B57</f>
        <v>34.966999999999999</v>
      </c>
      <c r="AF57" s="24"/>
      <c r="AG57">
        <f t="shared" si="2"/>
        <v>1411.2987697384146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-13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9.5955999999999992</v>
      </c>
      <c r="E58">
        <f>GT_NG!P58</f>
        <v>15.699227284838795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99.605540183568394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746.68279756789548</v>
      </c>
      <c r="P58" s="36">
        <v>117.39000000000003</v>
      </c>
      <c r="Q58" s="36">
        <v>38.056876920296403</v>
      </c>
      <c r="R58" s="38">
        <v>47</v>
      </c>
      <c r="S58" s="38">
        <v>0</v>
      </c>
      <c r="T58" s="37">
        <f>SUMPRODUCT(LTA!J58:AN58,LTA!J$101:AN$101,LTA!J$103:AN$103)</f>
        <v>516.12</v>
      </c>
      <c r="U58" s="37">
        <f>SUMPRODUCT(LTA!J58:AN58,LTA!J$102:AN$102,LTA!J$103:AN$103)</f>
        <v>36.129999999999995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24.01</v>
      </c>
      <c r="Z58" s="34">
        <f>IEX!N58</f>
        <v>0</v>
      </c>
      <c r="AA58" s="75">
        <f>STOA!H58</f>
        <v>0.77</v>
      </c>
      <c r="AB58" s="75">
        <f>-STOA!N58</f>
        <v>-261.08999999999997</v>
      </c>
      <c r="AC58">
        <f t="shared" si="0"/>
        <v>16.216177446424943</v>
      </c>
      <c r="AD58">
        <f t="shared" si="1"/>
        <v>1357.7538645101743</v>
      </c>
      <c r="AE58">
        <f>'IDT-1'!B58</f>
        <v>16.783000000000001</v>
      </c>
      <c r="AF58" s="24"/>
      <c r="AG58">
        <f t="shared" si="2"/>
        <v>1374.5368645101742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-16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9.5955999999999992</v>
      </c>
      <c r="E59">
        <f>GT_NG!P59</f>
        <v>15.699227284838795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99.605540183568394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744.03522475637931</v>
      </c>
      <c r="P59" s="36">
        <v>117.39000000000003</v>
      </c>
      <c r="Q59" s="36">
        <v>38.056876920296403</v>
      </c>
      <c r="R59" s="38">
        <v>47</v>
      </c>
      <c r="S59" s="38">
        <v>0</v>
      </c>
      <c r="T59" s="37">
        <f>SUMPRODUCT(LTA!J59:AN59,LTA!J$101:AN$101,LTA!J$103:AN$103)</f>
        <v>497.79</v>
      </c>
      <c r="U59" s="37">
        <f>SUMPRODUCT(LTA!J59:AN59,LTA!J$102:AN$102,LTA!J$103:AN$103)</f>
        <v>35.980000000000004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-261.08999999999997</v>
      </c>
      <c r="AC59">
        <f t="shared" si="0"/>
        <v>15.73373931120998</v>
      </c>
      <c r="AD59">
        <f t="shared" si="1"/>
        <v>1332.9387298338727</v>
      </c>
      <c r="AE59">
        <f>'IDT-1'!B59</f>
        <v>0</v>
      </c>
      <c r="AF59" s="24"/>
      <c r="AG59">
        <f t="shared" si="2"/>
        <v>1332.9387298338727</v>
      </c>
      <c r="AI59" s="34">
        <f>PXIL!H59</f>
        <v>0</v>
      </c>
      <c r="AJ59" s="34">
        <f>PXIL!N59</f>
        <v>0</v>
      </c>
      <c r="AK59" s="34">
        <f>RTM_IEX!H59</f>
        <v>3.84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9.5955999999999992</v>
      </c>
      <c r="E60">
        <f>GT_NG!P60</f>
        <v>15.699227284838795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99.605540183568394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744.64063206924163</v>
      </c>
      <c r="P60" s="36">
        <v>117.39000000000003</v>
      </c>
      <c r="Q60" s="36">
        <v>38.056876920296403</v>
      </c>
      <c r="R60" s="38">
        <v>47</v>
      </c>
      <c r="S60" s="38">
        <v>0</v>
      </c>
      <c r="T60" s="37">
        <f>SUMPRODUCT(LTA!J60:AN60,LTA!J$101:AN$101,LTA!J$103:AN$103)</f>
        <v>484.33000000000004</v>
      </c>
      <c r="U60" s="37">
        <f>SUMPRODUCT(LTA!J60:AN60,LTA!J$102:AN$102,LTA!J$103:AN$103)</f>
        <v>35.909999999999997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-261.08999999999997</v>
      </c>
      <c r="AC60">
        <f t="shared" si="0"/>
        <v>15.72845525623625</v>
      </c>
      <c r="AD60">
        <f t="shared" si="1"/>
        <v>1300.1794212017091</v>
      </c>
      <c r="AE60">
        <f>'IDT-1'!B60</f>
        <v>0</v>
      </c>
      <c r="AF60" s="24"/>
      <c r="AG60">
        <f t="shared" si="2"/>
        <v>1300.1794212017091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9.5955999999999992</v>
      </c>
      <c r="E61">
        <f>GT_NG!P61</f>
        <v>15.699227284838795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99.605540183568394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730.83330536474</v>
      </c>
      <c r="P61" s="36">
        <v>117.39000000000003</v>
      </c>
      <c r="Q61" s="36">
        <v>38.055061186485759</v>
      </c>
      <c r="R61" s="38">
        <v>47</v>
      </c>
      <c r="S61" s="38">
        <v>0</v>
      </c>
      <c r="T61" s="37">
        <f>SUMPRODUCT(LTA!J61:AN61,LTA!J$101:AN$101,LTA!J$103:AN$103)</f>
        <v>454.01000000000005</v>
      </c>
      <c r="U61" s="37">
        <f>SUMPRODUCT(LTA!J61:AN61,LTA!J$102:AN$102,LTA!J$103:AN$103)</f>
        <v>37.129999999999995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-261.08999999999997</v>
      </c>
      <c r="AC61">
        <f t="shared" si="0"/>
        <v>15.266364567055758</v>
      </c>
      <c r="AD61">
        <f t="shared" si="1"/>
        <v>1269.7323694525771</v>
      </c>
      <c r="AE61">
        <f>'IDT-1'!B61</f>
        <v>0</v>
      </c>
      <c r="AF61" s="24"/>
      <c r="AG61">
        <f t="shared" si="2"/>
        <v>1269.7323694525771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9.5955999999999992</v>
      </c>
      <c r="E62">
        <f>GT_NG!P62</f>
        <v>15.699227284838795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99.605540183568394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734.82964498289834</v>
      </c>
      <c r="P62" s="36">
        <v>117.39000000000003</v>
      </c>
      <c r="Q62" s="36">
        <v>38.055061186485759</v>
      </c>
      <c r="R62" s="38">
        <v>47</v>
      </c>
      <c r="S62" s="38">
        <v>0</v>
      </c>
      <c r="T62" s="37">
        <f>SUMPRODUCT(LTA!J62:AN62,LTA!J$101:AN$101,LTA!J$103:AN$103)</f>
        <v>425.32000000000005</v>
      </c>
      <c r="U62" s="37">
        <f>SUMPRODUCT(LTA!J62:AN62,LTA!J$102:AN$102,LTA!J$103:AN$103)</f>
        <v>36.47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-261.08999999999997</v>
      </c>
      <c r="AC62">
        <f t="shared" si="0"/>
        <v>15.05339381984829</v>
      </c>
      <c r="AD62">
        <f t="shared" si="1"/>
        <v>1244.5916798179433</v>
      </c>
      <c r="AE62">
        <f>'IDT-1'!B62</f>
        <v>0</v>
      </c>
      <c r="AF62" s="24"/>
      <c r="AG62">
        <f t="shared" si="2"/>
        <v>1244.5916798179433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9.5955999999999992</v>
      </c>
      <c r="E63">
        <f>GT_NG!P63</f>
        <v>15.699227284838795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99.605540183568394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765.68373367117579</v>
      </c>
      <c r="P63" s="36">
        <v>117.39000000000003</v>
      </c>
      <c r="Q63" s="36">
        <v>38.055061186485759</v>
      </c>
      <c r="R63" s="38">
        <v>47</v>
      </c>
      <c r="S63" s="38">
        <v>0</v>
      </c>
      <c r="T63" s="37">
        <f>SUMPRODUCT(LTA!J63:AN63,LTA!J$101:AN$101,LTA!J$103:AN$103)</f>
        <v>375.65</v>
      </c>
      <c r="U63" s="37">
        <f>SUMPRODUCT(LTA!J63:AN63,LTA!J$102:AN$102,LTA!J$103:AN$103)</f>
        <v>36.33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-261.08999999999997</v>
      </c>
      <c r="AC63">
        <f t="shared" si="0"/>
        <v>14.939659533930262</v>
      </c>
      <c r="AD63">
        <f t="shared" si="1"/>
        <v>1239.1995027921382</v>
      </c>
      <c r="AE63">
        <f>'IDT-1'!B63</f>
        <v>0</v>
      </c>
      <c r="AF63" s="24"/>
      <c r="AG63">
        <f t="shared" si="2"/>
        <v>1239.1995027921382</v>
      </c>
      <c r="AI63" s="34">
        <f>PXIL!H63</f>
        <v>0</v>
      </c>
      <c r="AJ63" s="34">
        <f>PXIL!N63</f>
        <v>0</v>
      </c>
      <c r="AK63" s="34">
        <f>RTM_IEX!H63</f>
        <v>9.6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9.5955999999999992</v>
      </c>
      <c r="E64">
        <f>GT_NG!P64</f>
        <v>15.699227284838795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99.605540183568394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765.31117542615766</v>
      </c>
      <c r="P64" s="36">
        <v>117.39000000000003</v>
      </c>
      <c r="Q64" s="36">
        <v>38.055061186485759</v>
      </c>
      <c r="R64" s="38">
        <v>47</v>
      </c>
      <c r="S64" s="38">
        <v>0</v>
      </c>
      <c r="T64" s="37">
        <f>SUMPRODUCT(LTA!J64:AN64,LTA!J$101:AN$101,LTA!J$103:AN$103)</f>
        <v>339.21</v>
      </c>
      <c r="U64" s="37">
        <f>SUMPRODUCT(LTA!J64:AN64,LTA!J$102:AN$102,LTA!J$103:AN$103)</f>
        <v>35.93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-261.08999999999997</v>
      </c>
      <c r="AC64">
        <f t="shared" si="0"/>
        <v>14.67554204467211</v>
      </c>
      <c r="AD64">
        <f t="shared" si="1"/>
        <v>1208.0210620363785</v>
      </c>
      <c r="AE64">
        <f>'IDT-1'!B64</f>
        <v>0</v>
      </c>
      <c r="AF64" s="24"/>
      <c r="AG64">
        <f t="shared" si="2"/>
        <v>1208.0210620363785</v>
      </c>
      <c r="AI64" s="34">
        <f>PXIL!H64</f>
        <v>0</v>
      </c>
      <c r="AJ64" s="34">
        <f>PXIL!N64</f>
        <v>0</v>
      </c>
      <c r="AK64" s="34">
        <f>RTM_IEX!H64</f>
        <v>15.37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9.5955999999999992</v>
      </c>
      <c r="E65">
        <f>GT_NG!P65</f>
        <v>10.469491073807619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99.605540183568394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726.53934080121974</v>
      </c>
      <c r="P65" s="36">
        <v>117.39000000000003</v>
      </c>
      <c r="Q65" s="36">
        <v>38.055061186485759</v>
      </c>
      <c r="R65" s="38">
        <v>47</v>
      </c>
      <c r="S65" s="38">
        <v>0</v>
      </c>
      <c r="T65" s="37">
        <f>SUMPRODUCT(LTA!J65:AN65,LTA!J$101:AN$101,LTA!J$103:AN$103)</f>
        <v>301.77999999999997</v>
      </c>
      <c r="U65" s="37">
        <f>SUMPRODUCT(LTA!J65:AN65,LTA!J$102:AN$102,LTA!J$103:AN$103)</f>
        <v>37.85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-261.08999999999997</v>
      </c>
      <c r="AC65">
        <f t="shared" si="0"/>
        <v>14.588504849649969</v>
      </c>
      <c r="AD65">
        <f t="shared" si="1"/>
        <v>1197.7465283954314</v>
      </c>
      <c r="AE65">
        <f>'IDT-1'!B65</f>
        <v>0</v>
      </c>
      <c r="AF65" s="24"/>
      <c r="AG65">
        <f t="shared" si="2"/>
        <v>1197.7465283954314</v>
      </c>
      <c r="AI65" s="34">
        <f>PXIL!H65</f>
        <v>0</v>
      </c>
      <c r="AJ65" s="34">
        <f>PXIL!N65</f>
        <v>0</v>
      </c>
      <c r="AK65" s="34">
        <f>RTM_IEX!H65</f>
        <v>84.52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9.5955999999999992</v>
      </c>
      <c r="E66">
        <f>GT_NG!P66</f>
        <v>10.469491073807619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99.605540183568394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719.73837842578359</v>
      </c>
      <c r="P66" s="36">
        <v>117.39000000000003</v>
      </c>
      <c r="Q66" s="36">
        <v>38.055061186485759</v>
      </c>
      <c r="R66" s="38">
        <v>47</v>
      </c>
      <c r="S66" s="38">
        <v>0</v>
      </c>
      <c r="T66" s="37">
        <f>SUMPRODUCT(LTA!J66:AN66,LTA!J$101:AN$101,LTA!J$103:AN$103)</f>
        <v>263.30999999999995</v>
      </c>
      <c r="U66" s="37">
        <f>SUMPRODUCT(LTA!J66:AN66,LTA!J$102:AN$102,LTA!J$103:AN$103)</f>
        <v>37.47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-261.08999999999997</v>
      </c>
      <c r="AC66">
        <f t="shared" si="0"/>
        <v>14.253420765696307</v>
      </c>
      <c r="AD66">
        <f t="shared" si="1"/>
        <v>1158.1906501039491</v>
      </c>
      <c r="AE66">
        <f>'IDT-1'!B66</f>
        <v>27</v>
      </c>
      <c r="AF66" s="24"/>
      <c r="AG66">
        <f t="shared" si="2"/>
        <v>1185.1906501039491</v>
      </c>
      <c r="AI66" s="34">
        <f>PXIL!H66</f>
        <v>0</v>
      </c>
      <c r="AJ66" s="34">
        <f>PXIL!N66</f>
        <v>0</v>
      </c>
      <c r="AK66" s="34">
        <f>RTM_IEX!H66</f>
        <v>90.28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9.5955999999999992</v>
      </c>
      <c r="E67">
        <f>GT_NG!P67</f>
        <v>15.699227284838795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159.61000000000001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717.30975252687267</v>
      </c>
      <c r="P67" s="36">
        <v>117.39000000000003</v>
      </c>
      <c r="Q67" s="36">
        <v>31.21</v>
      </c>
      <c r="R67" s="38">
        <v>41.09</v>
      </c>
      <c r="S67" s="38">
        <v>0</v>
      </c>
      <c r="T67" s="37">
        <f>SUMPRODUCT(LTA!J67:AN67,LTA!J$101:AN$101,LTA!J$103:AN$103)</f>
        <v>226.35999999999999</v>
      </c>
      <c r="U67" s="37">
        <f>SUMPRODUCT(LTA!J67:AN67,LTA!J$102:AN$102,LTA!J$103:AN$103)</f>
        <v>36.97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-261.08999999999997</v>
      </c>
      <c r="AC67">
        <f t="shared" si="0"/>
        <v>13.954721040809659</v>
      </c>
      <c r="AD67">
        <f t="shared" si="1"/>
        <v>1122.9298587709018</v>
      </c>
      <c r="AE67">
        <f>'IDT-1'!B67</f>
        <v>69</v>
      </c>
      <c r="AF67" s="24"/>
      <c r="AG67">
        <f t="shared" si="2"/>
        <v>1191.9298587709018</v>
      </c>
      <c r="AI67" s="34">
        <f>PXIL!H67</f>
        <v>0</v>
      </c>
      <c r="AJ67" s="34">
        <f>PXIL!N67</f>
        <v>0</v>
      </c>
      <c r="AK67" s="34">
        <f>RTM_IEX!H67</f>
        <v>42.26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9.5955999999999992</v>
      </c>
      <c r="E68">
        <f>GT_NG!P68</f>
        <v>15.699227284838795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686.15877582821952</v>
      </c>
      <c r="P68" s="36">
        <v>117.39000000000003</v>
      </c>
      <c r="Q68" s="36">
        <v>31.21</v>
      </c>
      <c r="R68" s="38">
        <v>24.37</v>
      </c>
      <c r="S68" s="38">
        <v>0</v>
      </c>
      <c r="T68" s="37">
        <f>SUMPRODUCT(LTA!J68:AN68,LTA!J$101:AN$101,LTA!J$103:AN$103)</f>
        <v>187.67</v>
      </c>
      <c r="U68" s="37">
        <f>SUMPRODUCT(LTA!J68:AN68,LTA!J$102:AN$102,LTA!J$103:AN$103)</f>
        <v>36.510000000000005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-261.08999999999997</v>
      </c>
      <c r="AC68">
        <f t="shared" ref="AC68:AC98" si="3">SUMIF(B68:AB68,"&gt;0")*$AC$2-SUMIF(B68:AB68,"&lt;0")*($AC$2/(1-$AC$2))+SUMIF(AI68:AR68,"&gt;0")*$AC$2-SUMIF(AI68:AR68,"&lt;0")*($AC$2/(1-$AC$2))</f>
        <v>13.597208836540975</v>
      </c>
      <c r="AD68">
        <f t="shared" ref="AD68:AD98" si="4">SUM(B68:AB68,AI68:AT68)-AC68</f>
        <v>1080.7263942765173</v>
      </c>
      <c r="AE68">
        <f>'IDT-1'!B68</f>
        <v>123</v>
      </c>
      <c r="AF68" s="24"/>
      <c r="AG68">
        <f t="shared" ref="AG68:AG98" si="5">SUM(AD68:AF68)</f>
        <v>1203.7263942765173</v>
      </c>
      <c r="AI68" s="34">
        <f>PXIL!H68</f>
        <v>0</v>
      </c>
      <c r="AJ68" s="34">
        <f>PXIL!N68</f>
        <v>0</v>
      </c>
      <c r="AK68" s="34">
        <f>RTM_IEX!H68</f>
        <v>113.33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9.5955999999999992</v>
      </c>
      <c r="E69">
        <f>GT_NG!P69</f>
        <v>15.699227284838795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123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661.1461799795735</v>
      </c>
      <c r="P69" s="36">
        <v>117.39000000000003</v>
      </c>
      <c r="Q69" s="36">
        <v>31.21</v>
      </c>
      <c r="R69" s="38">
        <v>7.8447980416156673</v>
      </c>
      <c r="S69" s="38">
        <v>0</v>
      </c>
      <c r="T69" s="37">
        <f>SUMPRODUCT(LTA!J69:AN69,LTA!J$101:AN$101,LTA!J$103:AN$103)</f>
        <v>143.32</v>
      </c>
      <c r="U69" s="37">
        <f>SUMPRODUCT(LTA!J69:AN69,LTA!J$102:AN$102,LTA!J$103:AN$103)</f>
        <v>63.430000000000007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-261.08999999999997</v>
      </c>
      <c r="AC69">
        <f t="shared" si="3"/>
        <v>13.35194733496192</v>
      </c>
      <c r="AD69">
        <f t="shared" si="4"/>
        <v>1051.773857971066</v>
      </c>
      <c r="AE69">
        <f>'IDT-1'!B69</f>
        <v>171</v>
      </c>
      <c r="AF69" s="24"/>
      <c r="AG69">
        <f t="shared" si="5"/>
        <v>1222.773857971066</v>
      </c>
      <c r="AI69" s="34">
        <f>PXIL!H69</f>
        <v>0</v>
      </c>
      <c r="AJ69" s="34">
        <f>PXIL!N69</f>
        <v>0</v>
      </c>
      <c r="AK69" s="34">
        <f>RTM_IEX!H69</f>
        <v>153.1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9.5955999999999992</v>
      </c>
      <c r="E70">
        <f>GT_NG!P70</f>
        <v>15.699227284838795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103.39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652.1385750345072</v>
      </c>
      <c r="P70" s="36">
        <v>117.39000000000003</v>
      </c>
      <c r="Q70" s="36">
        <v>31.21</v>
      </c>
      <c r="R70" s="38">
        <v>1.2952029520295205</v>
      </c>
      <c r="S70" s="38">
        <v>0</v>
      </c>
      <c r="T70" s="37">
        <f>SUMPRODUCT(LTA!J70:AN70,LTA!J$101:AN$101,LTA!J$103:AN$103)</f>
        <v>105.41000000000001</v>
      </c>
      <c r="U70" s="37">
        <f>SUMPRODUCT(LTA!J70:AN70,LTA!J$102:AN$102,LTA!J$103:AN$103)</f>
        <v>63.230000000000004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0.48</v>
      </c>
      <c r="AB70" s="75">
        <f>-STOA!N70</f>
        <v>-261.08999999999997</v>
      </c>
      <c r="AC70">
        <f t="shared" si="3"/>
        <v>12.541370854670841</v>
      </c>
      <c r="AD70">
        <f t="shared" si="4"/>
        <v>956.08723441670486</v>
      </c>
      <c r="AE70">
        <f>'IDT-1'!B70</f>
        <v>227</v>
      </c>
      <c r="AF70" s="24"/>
      <c r="AG70">
        <f t="shared" si="5"/>
        <v>1183.0872344167049</v>
      </c>
      <c r="AI70" s="34">
        <f>PXIL!H70</f>
        <v>0</v>
      </c>
      <c r="AJ70" s="34">
        <f>PXIL!N70</f>
        <v>0</v>
      </c>
      <c r="AK70" s="34">
        <f>RTM_IEX!H70</f>
        <v>129.88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9.5955999999999992</v>
      </c>
      <c r="E71">
        <f>GT_NG!P71</f>
        <v>15.184893267651889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101.78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662.55544275824718</v>
      </c>
      <c r="P71" s="36">
        <v>117.39000000000003</v>
      </c>
      <c r="Q71" s="36">
        <v>31.21</v>
      </c>
      <c r="R71" s="38">
        <v>0</v>
      </c>
      <c r="S71" s="38">
        <v>0</v>
      </c>
      <c r="T71" s="37">
        <f>SUMPRODUCT(LTA!J71:AN71,LTA!J$101:AN$101,LTA!J$103:AN$103)</f>
        <v>71.77000000000001</v>
      </c>
      <c r="U71" s="37">
        <f>SUMPRODUCT(LTA!J71:AN71,LTA!J$102:AN$102,LTA!J$103:AN$103)</f>
        <v>63.989999999999995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117.17</v>
      </c>
      <c r="Z71" s="34">
        <f>IEX!N71</f>
        <v>0</v>
      </c>
      <c r="AA71" s="75">
        <f>STOA!H71</f>
        <v>0.48</v>
      </c>
      <c r="AB71" s="75">
        <f>-STOA!N71</f>
        <v>-261.08999999999997</v>
      </c>
      <c r="AC71">
        <f t="shared" si="3"/>
        <v>14.475280433008837</v>
      </c>
      <c r="AD71">
        <f t="shared" si="4"/>
        <v>1184.3806555928902</v>
      </c>
      <c r="AE71">
        <f>'IDT-1'!B71</f>
        <v>184.47399999999999</v>
      </c>
      <c r="AF71" s="24"/>
      <c r="AG71">
        <f t="shared" si="5"/>
        <v>1368.8546555928901</v>
      </c>
      <c r="AI71" s="34">
        <f>PXIL!H71</f>
        <v>0</v>
      </c>
      <c r="AJ71" s="34">
        <f>PXIL!N71</f>
        <v>0</v>
      </c>
      <c r="AK71" s="34">
        <f>RTM_IEX!H71</f>
        <v>268.82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9.5955999999999992</v>
      </c>
      <c r="E72">
        <f>GT_NG!P72</f>
        <v>15.184893267651889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101.78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679.73518015580987</v>
      </c>
      <c r="P72" s="36">
        <v>117.39000000000003</v>
      </c>
      <c r="Q72" s="36">
        <v>31.21</v>
      </c>
      <c r="R72" s="38">
        <v>0</v>
      </c>
      <c r="S72" s="38">
        <v>0</v>
      </c>
      <c r="T72" s="37">
        <f>SUMPRODUCT(LTA!J72:AN72,LTA!J$101:AN$101,LTA!J$103:AN$103)</f>
        <v>47.150000000000006</v>
      </c>
      <c r="U72" s="37">
        <f>SUMPRODUCT(LTA!J72:AN72,LTA!J$102:AN$102,LTA!J$103:AN$103)</f>
        <v>63.730000000000004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172.87</v>
      </c>
      <c r="Z72" s="34">
        <f>IEX!N72</f>
        <v>0</v>
      </c>
      <c r="AA72" s="75">
        <f>STOA!H72</f>
        <v>0.48</v>
      </c>
      <c r="AB72" s="75">
        <f>-STOA!N72</f>
        <v>-261.08999999999997</v>
      </c>
      <c r="AC72">
        <f t="shared" si="3"/>
        <v>14.894018227148363</v>
      </c>
      <c r="AD72">
        <f t="shared" si="4"/>
        <v>1233.8116551963135</v>
      </c>
      <c r="AE72">
        <f>'IDT-1'!B72</f>
        <v>179.46600000000001</v>
      </c>
      <c r="AF72" s="24"/>
      <c r="AG72">
        <f t="shared" si="5"/>
        <v>1413.2776551963134</v>
      </c>
      <c r="AI72" s="34">
        <f>PXIL!H72</f>
        <v>0</v>
      </c>
      <c r="AJ72" s="34">
        <f>PXIL!N72</f>
        <v>0</v>
      </c>
      <c r="AK72" s="34">
        <f>RTM_IEX!H72</f>
        <v>270.67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8.7612000000000005</v>
      </c>
      <c r="E73">
        <f>GT_NG!P73</f>
        <v>15.184893267651889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101.78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719.25914448468006</v>
      </c>
      <c r="P73" s="36">
        <v>117.39000000000003</v>
      </c>
      <c r="Q73" s="36">
        <v>31.21</v>
      </c>
      <c r="R73" s="38">
        <v>0</v>
      </c>
      <c r="S73" s="38">
        <v>0</v>
      </c>
      <c r="T73" s="37">
        <f>SUMPRODUCT(LTA!J73:AN73,LTA!J$101:AN$101,LTA!J$103:AN$103)</f>
        <v>43.29</v>
      </c>
      <c r="U73" s="37">
        <f>SUMPRODUCT(LTA!J73:AN73,LTA!J$102:AN$102,LTA!J$103:AN$103)</f>
        <v>72.460000000000008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198.8</v>
      </c>
      <c r="Z73" s="34">
        <f>IEX!N73</f>
        <v>0</v>
      </c>
      <c r="AA73" s="75">
        <f>STOA!H73</f>
        <v>0.48</v>
      </c>
      <c r="AB73" s="75">
        <f>-STOA!N73</f>
        <v>-261.08999999999997</v>
      </c>
      <c r="AC73">
        <f t="shared" si="3"/>
        <v>13.980850567510874</v>
      </c>
      <c r="AD73">
        <f t="shared" si="4"/>
        <v>1126.0143871848211</v>
      </c>
      <c r="AE73">
        <f>'IDT-1'!B73</f>
        <v>176.21600000000001</v>
      </c>
      <c r="AF73" s="24"/>
      <c r="AG73">
        <f t="shared" si="5"/>
        <v>1302.2303871848212</v>
      </c>
      <c r="AI73" s="34">
        <f>PXIL!H73</f>
        <v>0</v>
      </c>
      <c r="AJ73" s="34">
        <f>PXIL!N73</f>
        <v>0</v>
      </c>
      <c r="AK73" s="34">
        <f>RTM_IEX!H73</f>
        <v>92.47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8.7612000000000005</v>
      </c>
      <c r="E74">
        <f>GT_NG!P74</f>
        <v>15.184893267651889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101.78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773.7562306863814</v>
      </c>
      <c r="P74" s="36">
        <v>117.39000000000003</v>
      </c>
      <c r="Q74" s="36">
        <v>31.21</v>
      </c>
      <c r="R74" s="38">
        <v>0</v>
      </c>
      <c r="S74" s="38">
        <v>0</v>
      </c>
      <c r="T74" s="37">
        <f>SUMPRODUCT(LTA!J74:AN74,LTA!J$101:AN$101,LTA!J$103:AN$103)</f>
        <v>38.56</v>
      </c>
      <c r="U74" s="37">
        <f>SUMPRODUCT(LTA!J74:AN74,LTA!J$102:AN$102,LTA!J$103:AN$103)</f>
        <v>73.14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128.69</v>
      </c>
      <c r="Z74" s="34">
        <f>IEX!N74</f>
        <v>0</v>
      </c>
      <c r="AA74" s="75">
        <f>STOA!H74</f>
        <v>0.48</v>
      </c>
      <c r="AB74" s="75">
        <f>-STOA!N74</f>
        <v>-261.08999999999997</v>
      </c>
      <c r="AC74">
        <f t="shared" si="3"/>
        <v>13.703962091605165</v>
      </c>
      <c r="AD74">
        <f t="shared" si="4"/>
        <v>1093.3283618624282</v>
      </c>
      <c r="AE74">
        <f>'IDT-1'!B74</f>
        <v>208.898</v>
      </c>
      <c r="AF74" s="24"/>
      <c r="AG74">
        <f t="shared" si="5"/>
        <v>1302.2263618624281</v>
      </c>
      <c r="AI74" s="34">
        <f>PXIL!H74</f>
        <v>0</v>
      </c>
      <c r="AJ74" s="34">
        <f>PXIL!N74</f>
        <v>0</v>
      </c>
      <c r="AK74" s="34">
        <f>RTM_IEX!H74</f>
        <v>79.17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8.7612000000000005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794.11352381613131</v>
      </c>
      <c r="P75" s="36">
        <v>117.39000000000003</v>
      </c>
      <c r="Q75" s="36">
        <v>31.21</v>
      </c>
      <c r="R75" s="38">
        <v>0</v>
      </c>
      <c r="S75" s="38">
        <v>0</v>
      </c>
      <c r="T75" s="37">
        <f>SUMPRODUCT(LTA!J75:AN75,LTA!J$101:AN$101,LTA!J$103:AN$103)</f>
        <v>34.85</v>
      </c>
      <c r="U75" s="37">
        <f>SUMPRODUCT(LTA!J75:AN75,LTA!J$102:AN$102,LTA!J$103:AN$103)</f>
        <v>70.55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92.2</v>
      </c>
      <c r="Z75" s="34">
        <f>IEX!N75</f>
        <v>0</v>
      </c>
      <c r="AA75" s="75">
        <f>STOA!H75</f>
        <v>0.53</v>
      </c>
      <c r="AB75" s="75">
        <f>-STOA!N75</f>
        <v>-233.38</v>
      </c>
      <c r="AC75">
        <f t="shared" si="3"/>
        <v>14.061403573338389</v>
      </c>
      <c r="AD75">
        <f t="shared" si="4"/>
        <v>1191.1782135104447</v>
      </c>
      <c r="AE75">
        <f>'IDT-1'!B75</f>
        <v>216.55</v>
      </c>
      <c r="AF75" s="24"/>
      <c r="AG75">
        <f t="shared" si="5"/>
        <v>1407.7282135104447</v>
      </c>
      <c r="AI75" s="34">
        <f>PXIL!H75</f>
        <v>0</v>
      </c>
      <c r="AJ75" s="34">
        <f>PXIL!N75</f>
        <v>0</v>
      </c>
      <c r="AK75" s="34">
        <f>RTM_IEX!H75</f>
        <v>172.05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8.7612000000000005</v>
      </c>
      <c r="E76">
        <f>GT_NG!P76</f>
        <v>15.184893267651889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840.03301518135447</v>
      </c>
      <c r="P76" s="36">
        <v>117.39000000000003</v>
      </c>
      <c r="Q76" s="36">
        <v>31.21</v>
      </c>
      <c r="R76" s="38">
        <v>0</v>
      </c>
      <c r="S76" s="38">
        <v>0</v>
      </c>
      <c r="T76" s="37">
        <f>SUMPRODUCT(LTA!J76:AN76,LTA!J$101:AN$101,LTA!J$103:AN$103)</f>
        <v>37.35</v>
      </c>
      <c r="U76" s="37">
        <f>SUMPRODUCT(LTA!J76:AN76,LTA!J$102:AN$102,LTA!J$103:AN$103)</f>
        <v>72.17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61.47</v>
      </c>
      <c r="Z76" s="34">
        <f>IEX!N76</f>
        <v>0</v>
      </c>
      <c r="AA76" s="75">
        <f>STOA!H76</f>
        <v>0.53</v>
      </c>
      <c r="AB76" s="75">
        <f>-STOA!N76</f>
        <v>-233.38</v>
      </c>
      <c r="AC76">
        <f t="shared" si="3"/>
        <v>13.783359300806262</v>
      </c>
      <c r="AD76">
        <f t="shared" si="4"/>
        <v>1158.3557491482004</v>
      </c>
      <c r="AE76">
        <f>'IDT-1'!B76</f>
        <v>215.078</v>
      </c>
      <c r="AF76" s="24"/>
      <c r="AG76">
        <f t="shared" si="5"/>
        <v>1373.4337491482004</v>
      </c>
      <c r="AI76" s="34">
        <f>PXIL!H76</f>
        <v>0</v>
      </c>
      <c r="AJ76" s="34">
        <f>PXIL!N76</f>
        <v>0</v>
      </c>
      <c r="AK76" s="34">
        <f>RTM_IEX!H76</f>
        <v>119.64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8.7612000000000005</v>
      </c>
      <c r="E77">
        <f>GT_NG!P77</f>
        <v>15.184893267651889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850.38465245313387</v>
      </c>
      <c r="P77" s="36">
        <v>117.39000000000003</v>
      </c>
      <c r="Q77" s="36">
        <v>31.21</v>
      </c>
      <c r="R77" s="38">
        <v>0</v>
      </c>
      <c r="S77" s="38">
        <v>0</v>
      </c>
      <c r="T77" s="37">
        <f>SUMPRODUCT(LTA!J77:AN77,LTA!J$101:AN$101,LTA!J$103:AN$103)</f>
        <v>37.480000000000004</v>
      </c>
      <c r="U77" s="37">
        <f>SUMPRODUCT(LTA!J77:AN77,LTA!J$102:AN$102,LTA!J$103:AN$103)</f>
        <v>74.070000000000007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39.369999999999997</v>
      </c>
      <c r="Z77" s="34">
        <f>IEX!N77</f>
        <v>0</v>
      </c>
      <c r="AA77" s="75">
        <f>STOA!H77</f>
        <v>0.53</v>
      </c>
      <c r="AB77" s="75">
        <f>-STOA!N77</f>
        <v>-233.38</v>
      </c>
      <c r="AC77">
        <f t="shared" si="3"/>
        <v>13.520537053889209</v>
      </c>
      <c r="AD77">
        <f t="shared" si="4"/>
        <v>1127.3302086668962</v>
      </c>
      <c r="AE77">
        <f>'IDT-1'!B77</f>
        <v>238.22800000000001</v>
      </c>
      <c r="AF77" s="24"/>
      <c r="AG77">
        <f t="shared" si="5"/>
        <v>1365.5582086668962</v>
      </c>
      <c r="AI77" s="34">
        <f>PXIL!H77</f>
        <v>0</v>
      </c>
      <c r="AJ77" s="34">
        <f>PXIL!N77</f>
        <v>0</v>
      </c>
      <c r="AK77" s="34">
        <f>RTM_IEX!H77</f>
        <v>98.07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839.56145533841163</v>
      </c>
      <c r="P78" s="36">
        <v>117.39000000000003</v>
      </c>
      <c r="Q78" s="36">
        <v>31.21</v>
      </c>
      <c r="R78" s="38">
        <v>0</v>
      </c>
      <c r="S78" s="38">
        <v>0</v>
      </c>
      <c r="T78" s="37">
        <f>SUMPRODUCT(LTA!J78:AN78,LTA!J$101:AN$101,LTA!J$103:AN$103)</f>
        <v>40.19</v>
      </c>
      <c r="U78" s="37">
        <f>SUMPRODUCT(LTA!J78:AN78,LTA!J$102:AN$102,LTA!J$103:AN$103)</f>
        <v>75.47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16.32</v>
      </c>
      <c r="Z78" s="34">
        <f>IEX!N78</f>
        <v>0</v>
      </c>
      <c r="AA78" s="75">
        <f>STOA!H78</f>
        <v>0.53</v>
      </c>
      <c r="AB78" s="75">
        <f>-STOA!N78</f>
        <v>-233.38</v>
      </c>
      <c r="AC78">
        <f t="shared" si="3"/>
        <v>13.183166198125543</v>
      </c>
      <c r="AD78">
        <f t="shared" si="4"/>
        <v>1087.504382407938</v>
      </c>
      <c r="AE78">
        <f>'IDT-1'!B78</f>
        <v>264.58100000000002</v>
      </c>
      <c r="AF78" s="24"/>
      <c r="AG78">
        <f t="shared" si="5"/>
        <v>1352.0853824079381</v>
      </c>
      <c r="AI78" s="34">
        <f>PXIL!H78</f>
        <v>0</v>
      </c>
      <c r="AJ78" s="34">
        <f>PXIL!N78</f>
        <v>0</v>
      </c>
      <c r="AK78" s="34">
        <f>RTM_IEX!H78</f>
        <v>87.67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8.7612000000000005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816.2293573339083</v>
      </c>
      <c r="P79" s="36">
        <v>117.39000000000003</v>
      </c>
      <c r="Q79" s="36">
        <v>31.21</v>
      </c>
      <c r="R79" s="38">
        <v>0</v>
      </c>
      <c r="S79" s="38">
        <v>0</v>
      </c>
      <c r="T79" s="37">
        <f>SUMPRODUCT(LTA!J79:AN79,LTA!J$101:AN$101,LTA!J$103:AN$103)</f>
        <v>46.550000000000004</v>
      </c>
      <c r="U79" s="37">
        <f>SUMPRODUCT(LTA!J79:AN79,LTA!J$102:AN$102,LTA!J$103:AN$103)</f>
        <v>78.23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0.53</v>
      </c>
      <c r="AB79" s="75">
        <f>-STOA!N79</f>
        <v>-233.38</v>
      </c>
      <c r="AC79">
        <f t="shared" si="3"/>
        <v>13.222880574887716</v>
      </c>
      <c r="AD79">
        <f t="shared" si="4"/>
        <v>1092.1925700266725</v>
      </c>
      <c r="AE79">
        <f>'IDT-1'!B79</f>
        <v>251</v>
      </c>
      <c r="AF79" s="24"/>
      <c r="AG79">
        <f t="shared" si="5"/>
        <v>1343.1925700266725</v>
      </c>
      <c r="AI79" s="34">
        <f>PXIL!H79</f>
        <v>0</v>
      </c>
      <c r="AJ79" s="34">
        <f>PXIL!N79</f>
        <v>0</v>
      </c>
      <c r="AK79" s="34">
        <f>RTM_IEX!H79</f>
        <v>122.93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710.41100867697332</v>
      </c>
      <c r="P80" s="36">
        <v>117.39000000000003</v>
      </c>
      <c r="Q80" s="36">
        <v>31.21</v>
      </c>
      <c r="R80" s="38">
        <v>0</v>
      </c>
      <c r="S80" s="38">
        <v>0</v>
      </c>
      <c r="T80" s="37">
        <f>SUMPRODUCT(LTA!J80:AN80,LTA!J$101:AN$101,LTA!J$103:AN$103)</f>
        <v>48.74</v>
      </c>
      <c r="U80" s="37">
        <f>SUMPRODUCT(LTA!J80:AN80,LTA!J$102:AN$102,LTA!J$103:AN$103)</f>
        <v>80.17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113.33</v>
      </c>
      <c r="Z80" s="34">
        <f>IEX!N80</f>
        <v>0</v>
      </c>
      <c r="AA80" s="75">
        <f>STOA!H80</f>
        <v>0.53</v>
      </c>
      <c r="AB80" s="75">
        <f>-STOA!N80</f>
        <v>-233.38</v>
      </c>
      <c r="AC80">
        <f t="shared" si="3"/>
        <v>13.352926446169462</v>
      </c>
      <c r="AD80">
        <f t="shared" si="4"/>
        <v>1107.5441754984558</v>
      </c>
      <c r="AE80">
        <f>'IDT-1'!B80</f>
        <v>225.369</v>
      </c>
      <c r="AF80" s="24"/>
      <c r="AG80">
        <f t="shared" si="5"/>
        <v>1332.9131754984558</v>
      </c>
      <c r="AI80" s="34">
        <f>PXIL!H80</f>
        <v>0</v>
      </c>
      <c r="AJ80" s="34">
        <f>PXIL!N80</f>
        <v>0</v>
      </c>
      <c r="AK80" s="34">
        <f>RTM_IEX!H80</f>
        <v>126.77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99.226050547263682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660.03296608956009</v>
      </c>
      <c r="P81" s="36">
        <v>117.39000000000003</v>
      </c>
      <c r="Q81" s="36">
        <v>31.21</v>
      </c>
      <c r="R81" s="38">
        <v>0</v>
      </c>
      <c r="S81" s="38">
        <v>0</v>
      </c>
      <c r="T81" s="37">
        <f>SUMPRODUCT(LTA!J81:AN81,LTA!J$101:AN$101,LTA!J$103:AN$103)</f>
        <v>59.959999999999994</v>
      </c>
      <c r="U81" s="37">
        <f>SUMPRODUCT(LTA!J81:AN81,LTA!J$102:AN$102,LTA!J$103:AN$103)</f>
        <v>83.67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152.69999999999999</v>
      </c>
      <c r="Z81" s="34">
        <f>IEX!N81</f>
        <v>0</v>
      </c>
      <c r="AA81" s="75">
        <f>STOA!H81</f>
        <v>0.53</v>
      </c>
      <c r="AB81" s="75">
        <f>-STOA!N81</f>
        <v>-233.38</v>
      </c>
      <c r="AC81">
        <f t="shared" si="3"/>
        <v>13.512126118776575</v>
      </c>
      <c r="AD81">
        <f t="shared" si="4"/>
        <v>1126.337317802886</v>
      </c>
      <c r="AE81">
        <f>'IDT-1'!B81</f>
        <v>211.31299999999999</v>
      </c>
      <c r="AF81" s="24"/>
      <c r="AG81">
        <f t="shared" si="5"/>
        <v>1337.6503178028861</v>
      </c>
      <c r="AI81" s="34">
        <f>PXIL!H81</f>
        <v>0</v>
      </c>
      <c r="AJ81" s="34">
        <f>PXIL!N81</f>
        <v>0</v>
      </c>
      <c r="AK81" s="34">
        <f>RTM_IEX!H81</f>
        <v>144.05000000000001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8.7612000000000005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99.226050547263682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649.1206494438311</v>
      </c>
      <c r="P82" s="36">
        <v>117.39000000000003</v>
      </c>
      <c r="Q82" s="36">
        <v>31.21</v>
      </c>
      <c r="R82" s="38">
        <v>0</v>
      </c>
      <c r="S82" s="38">
        <v>0</v>
      </c>
      <c r="T82" s="37">
        <f>SUMPRODUCT(LTA!J82:AN82,LTA!J$101:AN$101,LTA!J$103:AN$103)</f>
        <v>62.99</v>
      </c>
      <c r="U82" s="37">
        <f>SUMPRODUCT(LTA!J82:AN82,LTA!J$102:AN$102,LTA!J$103:AN$103)</f>
        <v>87.87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94.12</v>
      </c>
      <c r="Z82" s="34">
        <f>IEX!N82</f>
        <v>0</v>
      </c>
      <c r="AA82" s="75">
        <f>STOA!H82</f>
        <v>0.53</v>
      </c>
      <c r="AB82" s="75">
        <f>-STOA!N82</f>
        <v>-233.38</v>
      </c>
      <c r="AC82">
        <f t="shared" si="3"/>
        <v>13.08597465895245</v>
      </c>
      <c r="AD82">
        <f t="shared" si="4"/>
        <v>1076.031152616981</v>
      </c>
      <c r="AE82">
        <f>'IDT-1'!B82</f>
        <v>253.16800000000001</v>
      </c>
      <c r="AF82" s="24"/>
      <c r="AG82">
        <f t="shared" si="5"/>
        <v>1329.1991526169809</v>
      </c>
      <c r="AI82" s="34">
        <f>PXIL!H82</f>
        <v>0</v>
      </c>
      <c r="AJ82" s="34">
        <f>PXIL!N82</f>
        <v>0</v>
      </c>
      <c r="AK82" s="34">
        <f>RTM_IEX!H82</f>
        <v>155.58000000000001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8.7612000000000005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99.226050547263682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628.04990366182949</v>
      </c>
      <c r="P83" s="36">
        <v>118.63</v>
      </c>
      <c r="Q83" s="36">
        <v>31.53</v>
      </c>
      <c r="R83" s="38">
        <v>0</v>
      </c>
      <c r="S83" s="38">
        <v>0</v>
      </c>
      <c r="T83" s="37">
        <f>SUMPRODUCT(LTA!J83:AN83,LTA!J$101:AN$101,LTA!J$103:AN$103)</f>
        <v>73.25</v>
      </c>
      <c r="U83" s="37">
        <f>SUMPRODUCT(LTA!J83:AN83,LTA!J$102:AN$102,LTA!J$103:AN$103)</f>
        <v>91.570000000000007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0.53</v>
      </c>
      <c r="AB83" s="75">
        <f>-STOA!N83</f>
        <v>-233.38</v>
      </c>
      <c r="AC83">
        <f t="shared" si="3"/>
        <v>11.869648394383638</v>
      </c>
      <c r="AD83">
        <f t="shared" si="4"/>
        <v>932.4467330995484</v>
      </c>
      <c r="AE83">
        <f>'IDT-1'!B83</f>
        <v>358</v>
      </c>
      <c r="AF83" s="24"/>
      <c r="AG83">
        <f t="shared" si="5"/>
        <v>1290.4467330995485</v>
      </c>
      <c r="AI83" s="34">
        <f>PXIL!H83</f>
        <v>0</v>
      </c>
      <c r="AJ83" s="34">
        <f>PXIL!N83</f>
        <v>0</v>
      </c>
      <c r="AK83" s="34">
        <f>RTM_IEX!H83</f>
        <v>110.45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99.226050547263682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616.93096173235085</v>
      </c>
      <c r="P84" s="36">
        <v>118.63</v>
      </c>
      <c r="Q84" s="36">
        <v>31.53</v>
      </c>
      <c r="R84" s="38">
        <v>0</v>
      </c>
      <c r="S84" s="38">
        <v>0</v>
      </c>
      <c r="T84" s="37">
        <f>SUMPRODUCT(LTA!J84:AN84,LTA!J$101:AN$101,LTA!J$103:AN$103)</f>
        <v>74.33</v>
      </c>
      <c r="U84" s="37">
        <f>SUMPRODUCT(LTA!J84:AN84,LTA!J$102:AN$102,LTA!J$103:AN$103)</f>
        <v>98.28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0.53</v>
      </c>
      <c r="AB84" s="75">
        <f>-STOA!N84</f>
        <v>-233.38</v>
      </c>
      <c r="AC84">
        <f t="shared" si="3"/>
        <v>11.644202962176017</v>
      </c>
      <c r="AD84">
        <f t="shared" si="4"/>
        <v>905.8334366022774</v>
      </c>
      <c r="AE84">
        <f>'IDT-1'!B84</f>
        <v>377</v>
      </c>
      <c r="AF84" s="24"/>
      <c r="AG84">
        <f t="shared" si="5"/>
        <v>1282.8334366022773</v>
      </c>
      <c r="AI84" s="34">
        <f>PXIL!H84</f>
        <v>0</v>
      </c>
      <c r="AJ84" s="34">
        <f>PXIL!N84</f>
        <v>0</v>
      </c>
      <c r="AK84" s="34">
        <f>RTM_IEX!H84</f>
        <v>85.48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630.88164082595642</v>
      </c>
      <c r="P85" s="36">
        <v>117.39000000000003</v>
      </c>
      <c r="Q85" s="36">
        <v>31.21</v>
      </c>
      <c r="R85" s="38">
        <v>0</v>
      </c>
      <c r="S85" s="38">
        <v>0</v>
      </c>
      <c r="T85" s="37">
        <f>SUMPRODUCT(LTA!J85:AN85,LTA!J$101:AN$101,LTA!J$103:AN$103)</f>
        <v>81.540000000000006</v>
      </c>
      <c r="U85" s="37">
        <f>SUMPRODUCT(LTA!J85:AN85,LTA!J$102:AN$102,LTA!J$103:AN$103)</f>
        <v>110.51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0.53</v>
      </c>
      <c r="AB85" s="75">
        <f>-STOA!N85</f>
        <v>-233.38</v>
      </c>
      <c r="AC85">
        <f t="shared" si="3"/>
        <v>11.793677841965289</v>
      </c>
      <c r="AD85">
        <f>SUM(B85:AB85,AI85:AT85)-AC85</f>
        <v>923.47859026882998</v>
      </c>
      <c r="AE85">
        <f>'IDT-1'!B85</f>
        <v>370</v>
      </c>
      <c r="AF85" s="24"/>
      <c r="AG85">
        <f t="shared" si="5"/>
        <v>1293.47859026883</v>
      </c>
      <c r="AI85" s="34">
        <f>PXIL!H85</f>
        <v>0</v>
      </c>
      <c r="AJ85" s="34">
        <f>PXIL!N85</f>
        <v>0</v>
      </c>
      <c r="AK85" s="34">
        <f>RTM_IEX!H85</f>
        <v>71.06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659.55161524614823</v>
      </c>
      <c r="P86" s="36">
        <v>117.39000000000003</v>
      </c>
      <c r="Q86" s="36">
        <v>31.21</v>
      </c>
      <c r="R86" s="38">
        <v>0</v>
      </c>
      <c r="S86" s="38">
        <v>0</v>
      </c>
      <c r="T86" s="37">
        <f>SUMPRODUCT(LTA!J86:AN86,LTA!J$101:AN$101,LTA!J$103:AN$103)</f>
        <v>82.610000000000014</v>
      </c>
      <c r="U86" s="37">
        <f>SUMPRODUCT(LTA!J86:AN86,LTA!J$102:AN$102,LTA!J$103:AN$103)</f>
        <v>115.11000000000001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0.53</v>
      </c>
      <c r="AB86" s="75">
        <f>-STOA!N86</f>
        <v>-233.38</v>
      </c>
      <c r="AC86">
        <f t="shared" si="3"/>
        <v>11.654657627094902</v>
      </c>
      <c r="AD86">
        <f t="shared" si="4"/>
        <v>907.06758490389223</v>
      </c>
      <c r="AE86">
        <f>'IDT-1'!B86</f>
        <v>361</v>
      </c>
      <c r="AF86" s="24"/>
      <c r="AG86">
        <f t="shared" si="5"/>
        <v>1268.0675849038921</v>
      </c>
      <c r="AI86" s="34">
        <f>PXIL!H86</f>
        <v>0</v>
      </c>
      <c r="AJ86" s="34">
        <f>PXIL!N86</f>
        <v>0</v>
      </c>
      <c r="AK86" s="34">
        <f>RTM_IEX!H86</f>
        <v>20.170000000000002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79.87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697.63764079832993</v>
      </c>
      <c r="P87" s="36">
        <v>117.39000000000003</v>
      </c>
      <c r="Q87" s="36">
        <v>31.21</v>
      </c>
      <c r="R87" s="38">
        <v>0</v>
      </c>
      <c r="S87" s="38">
        <v>0</v>
      </c>
      <c r="T87" s="37">
        <f>SUMPRODUCT(LTA!J87:AN87,LTA!J$101:AN$101,LTA!J$103:AN$103)</f>
        <v>93.02000000000001</v>
      </c>
      <c r="U87" s="37">
        <f>SUMPRODUCT(LTA!J87:AN87,LTA!J$102:AN$102,LTA!J$103:AN$103)</f>
        <v>130.31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-233.38</v>
      </c>
      <c r="AC87">
        <f t="shared" si="3"/>
        <v>12.142479604379455</v>
      </c>
      <c r="AD87">
        <f t="shared" si="4"/>
        <v>896.36578847878923</v>
      </c>
      <c r="AE87">
        <f>'IDT-1'!B87</f>
        <v>347</v>
      </c>
      <c r="AF87" s="24"/>
      <c r="AG87">
        <f t="shared" si="5"/>
        <v>1243.3657884787892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-34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82.89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712.06160185257795</v>
      </c>
      <c r="P88" s="36">
        <v>117.39000000000003</v>
      </c>
      <c r="Q88" s="36">
        <v>31.21</v>
      </c>
      <c r="R88" s="38">
        <v>0</v>
      </c>
      <c r="S88" s="38">
        <v>0</v>
      </c>
      <c r="T88" s="37">
        <f>SUMPRODUCT(LTA!J88:AN88,LTA!J$101:AN$101,LTA!J$103:AN$103)</f>
        <v>93.02000000000001</v>
      </c>
      <c r="U88" s="37">
        <f>SUMPRODUCT(LTA!J88:AN88,LTA!J$102:AN$102,LTA!J$103:AN$103)</f>
        <v>130.41999999999999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-233.38</v>
      </c>
      <c r="AC88">
        <f t="shared" si="3"/>
        <v>12.417000243108475</v>
      </c>
      <c r="AD88">
        <f t="shared" si="4"/>
        <v>898.6452288943085</v>
      </c>
      <c r="AE88">
        <f>'IDT-1'!B88</f>
        <v>318</v>
      </c>
      <c r="AF88" s="24"/>
      <c r="AG88">
        <f t="shared" si="5"/>
        <v>1216.6452288943085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-49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714.28149068728067</v>
      </c>
      <c r="P89" s="36">
        <v>117.39000000000003</v>
      </c>
      <c r="Q89" s="36">
        <v>31.53</v>
      </c>
      <c r="R89" s="38">
        <v>0</v>
      </c>
      <c r="S89" s="38">
        <v>0</v>
      </c>
      <c r="T89" s="37">
        <f>SUMPRODUCT(LTA!J89:AN89,LTA!J$101:AN$101,LTA!J$103:AN$103)</f>
        <v>96.85</v>
      </c>
      <c r="U89" s="37">
        <f>SUMPRODUCT(LTA!J89:AN89,LTA!J$102:AN$102,LTA!J$103:AN$103)</f>
        <v>134.1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54.74</v>
      </c>
      <c r="Z89" s="34">
        <f>IEX!N89</f>
        <v>0</v>
      </c>
      <c r="AA89" s="75">
        <f>STOA!H89</f>
        <v>0.53</v>
      </c>
      <c r="AB89" s="75">
        <f>-STOA!N89</f>
        <v>-233.38</v>
      </c>
      <c r="AC89">
        <f t="shared" si="3"/>
        <v>12.978177624769755</v>
      </c>
      <c r="AD89">
        <f t="shared" si="4"/>
        <v>960.8739403473495</v>
      </c>
      <c r="AE89">
        <f>'IDT-1'!B89</f>
        <v>223.69900000000001</v>
      </c>
      <c r="AF89" s="24"/>
      <c r="AG89">
        <f t="shared" si="5"/>
        <v>1184.5729403473495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704.94508181534991</v>
      </c>
      <c r="P90" s="36">
        <v>117.39000000000003</v>
      </c>
      <c r="Q90" s="36">
        <v>31.53</v>
      </c>
      <c r="R90" s="38">
        <v>0</v>
      </c>
      <c r="S90" s="38">
        <v>0</v>
      </c>
      <c r="T90" s="37">
        <f>SUMPRODUCT(LTA!J90:AN90,LTA!J$101:AN$101,LTA!J$103:AN$103)</f>
        <v>96.35</v>
      </c>
      <c r="U90" s="37">
        <f>SUMPRODUCT(LTA!J90:AN90,LTA!J$102:AN$102,LTA!J$103:AN$103)</f>
        <v>134.21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-233.38</v>
      </c>
      <c r="AC90">
        <f t="shared" si="3"/>
        <v>12.377361686171312</v>
      </c>
      <c r="AD90">
        <f t="shared" si="4"/>
        <v>904.00834741401729</v>
      </c>
      <c r="AE90">
        <f>'IDT-1'!B90</f>
        <v>249</v>
      </c>
      <c r="AF90" s="24"/>
      <c r="AG90">
        <f t="shared" si="5"/>
        <v>1153.0083474140174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-44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82.89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746.43551525133432</v>
      </c>
      <c r="P91" s="36">
        <v>117.39000000000003</v>
      </c>
      <c r="Q91" s="36">
        <v>31.215856633514726</v>
      </c>
      <c r="R91" s="38">
        <v>0</v>
      </c>
      <c r="S91" s="38">
        <v>0</v>
      </c>
      <c r="T91" s="37">
        <f>SUMPRODUCT(LTA!J91:AN91,LTA!J$101:AN$101,LTA!J$103:AN$103)</f>
        <v>89.83</v>
      </c>
      <c r="U91" s="37">
        <f>SUMPRODUCT(LTA!J91:AN91,LTA!J$102:AN$102,LTA!J$103:AN$103)</f>
        <v>134.84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144.06</v>
      </c>
      <c r="Z91" s="34">
        <f>IEX!N91</f>
        <v>0</v>
      </c>
      <c r="AA91" s="75">
        <f>STOA!H91</f>
        <v>0.48</v>
      </c>
      <c r="AB91" s="75">
        <f>-STOA!N91</f>
        <v>-327.73</v>
      </c>
      <c r="AC91">
        <f t="shared" si="3"/>
        <v>14.826713935421502</v>
      </c>
      <c r="AD91">
        <f t="shared" si="4"/>
        <v>969.50528523426613</v>
      </c>
      <c r="AE91">
        <f>'IDT-1'!B91</f>
        <v>146.83100000000002</v>
      </c>
      <c r="AF91" s="24"/>
      <c r="AG91">
        <f t="shared" si="5"/>
        <v>1116.3362852342661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-61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82.89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739.64952555105731</v>
      </c>
      <c r="P92" s="36">
        <v>117.39000000000003</v>
      </c>
      <c r="Q92" s="36">
        <v>31.216436378634771</v>
      </c>
      <c r="R92" s="38">
        <v>0</v>
      </c>
      <c r="S92" s="38">
        <v>0</v>
      </c>
      <c r="T92" s="37">
        <f>SUMPRODUCT(LTA!J92:AN92,LTA!J$101:AN$101,LTA!J$103:AN$103)</f>
        <v>88.98</v>
      </c>
      <c r="U92" s="37">
        <f>SUMPRODUCT(LTA!J92:AN92,LTA!J$102:AN$102,LTA!J$103:AN$103)</f>
        <v>133.41999999999999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62.43</v>
      </c>
      <c r="Z92" s="34">
        <f>IEX!N92</f>
        <v>0</v>
      </c>
      <c r="AA92" s="75">
        <f>STOA!H92</f>
        <v>0.48</v>
      </c>
      <c r="AB92" s="75">
        <f>-STOA!N92</f>
        <v>-327.73</v>
      </c>
      <c r="AC92">
        <f t="shared" si="3"/>
        <v>13.963302599099517</v>
      </c>
      <c r="AD92">
        <f t="shared" si="4"/>
        <v>891.68328661543137</v>
      </c>
      <c r="AE92">
        <f>'IDT-1'!B92</f>
        <v>183.28100000000001</v>
      </c>
      <c r="AF92" s="24"/>
      <c r="AG92">
        <f t="shared" si="5"/>
        <v>1074.9642866154313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-49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82.89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699.87019837215166</v>
      </c>
      <c r="P93" s="36">
        <v>117.39000000000003</v>
      </c>
      <c r="Q93" s="36">
        <v>31.216436378634771</v>
      </c>
      <c r="R93" s="38">
        <v>0</v>
      </c>
      <c r="S93" s="38">
        <v>0</v>
      </c>
      <c r="T93" s="37">
        <f>SUMPRODUCT(LTA!J93:AN93,LTA!J$101:AN$101,LTA!J$103:AN$103)</f>
        <v>88.5</v>
      </c>
      <c r="U93" s="37">
        <f>SUMPRODUCT(LTA!J93:AN93,LTA!J$102:AN$102,LTA!J$103:AN$103)</f>
        <v>133.06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-327.73</v>
      </c>
      <c r="AC93">
        <f t="shared" si="3"/>
        <v>12.682601522277146</v>
      </c>
      <c r="AD93">
        <f t="shared" si="4"/>
        <v>838.91466051334794</v>
      </c>
      <c r="AE93">
        <f>'IDT-1'!B93</f>
        <v>192</v>
      </c>
      <c r="AF93" s="24"/>
      <c r="AG93">
        <f t="shared" si="5"/>
        <v>1030.9146605133478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82.89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691.64982758278654</v>
      </c>
      <c r="P94" s="36">
        <v>117.39000000000001</v>
      </c>
      <c r="Q94" s="36">
        <v>31.216436378634771</v>
      </c>
      <c r="R94" s="38">
        <v>0</v>
      </c>
      <c r="S94" s="38">
        <v>0</v>
      </c>
      <c r="T94" s="37">
        <f>SUMPRODUCT(LTA!J94:AN94,LTA!J$101:AN$101,LTA!J$103:AN$103)</f>
        <v>87.88</v>
      </c>
      <c r="U94" s="37">
        <f>SUMPRODUCT(LTA!J94:AN94,LTA!J$102:AN$102,LTA!J$103:AN$103)</f>
        <v>133.19999999999999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-327.73</v>
      </c>
      <c r="AC94">
        <f t="shared" si="3"/>
        <v>12.649838407646479</v>
      </c>
      <c r="AD94">
        <f t="shared" si="4"/>
        <v>835.04705283861358</v>
      </c>
      <c r="AE94">
        <f>'IDT-1'!B94</f>
        <v>146</v>
      </c>
      <c r="AF94" s="24"/>
      <c r="AG94">
        <f t="shared" si="5"/>
        <v>981.04705283861358</v>
      </c>
      <c r="AI94" s="34">
        <f>PXIL!H94</f>
        <v>0</v>
      </c>
      <c r="AJ94" s="34">
        <f>PXIL!N94</f>
        <v>0</v>
      </c>
      <c r="AK94" s="34">
        <f>RTM_IEX!H94</f>
        <v>4.8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82.89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688.54790119413565</v>
      </c>
      <c r="P95" s="36">
        <v>117.39</v>
      </c>
      <c r="Q95" s="36">
        <v>31.216436378634771</v>
      </c>
      <c r="R95" s="38">
        <v>0</v>
      </c>
      <c r="S95" s="38">
        <v>0</v>
      </c>
      <c r="T95" s="37">
        <f>SUMPRODUCT(LTA!J95:AN95,LTA!J$101:AN$101,LTA!J$103:AN$103)</f>
        <v>86.78</v>
      </c>
      <c r="U95" s="37">
        <f>SUMPRODUCT(LTA!J95:AN95,LTA!J$102:AN$102,LTA!J$103:AN$103)</f>
        <v>130.95000000000002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-272.73</v>
      </c>
      <c r="AC95">
        <f t="shared" si="3"/>
        <v>12.330992551112914</v>
      </c>
      <c r="AD95">
        <f t="shared" si="4"/>
        <v>907.87397230649628</v>
      </c>
      <c r="AE95">
        <f>'IDT-1'!B95</f>
        <v>33</v>
      </c>
      <c r="AF95" s="24"/>
      <c r="AG95">
        <f t="shared" si="5"/>
        <v>940.87397230649628</v>
      </c>
      <c r="AI95" s="34">
        <f>PXIL!H95</f>
        <v>0</v>
      </c>
      <c r="AJ95" s="34">
        <f>PXIL!N95</f>
        <v>0</v>
      </c>
      <c r="AK95" s="34">
        <f>RTM_IEX!H95</f>
        <v>28.81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82.89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692.54424081229399</v>
      </c>
      <c r="P96" s="36">
        <v>117.39</v>
      </c>
      <c r="Q96" s="36">
        <v>31.216436378634771</v>
      </c>
      <c r="R96" s="38">
        <v>0</v>
      </c>
      <c r="S96" s="38">
        <v>0</v>
      </c>
      <c r="T96" s="37">
        <f>SUMPRODUCT(LTA!J96:AN96,LTA!J$101:AN$101,LTA!J$103:AN$103)</f>
        <v>85.43</v>
      </c>
      <c r="U96" s="37">
        <f>SUMPRODUCT(LTA!J96:AN96,LTA!J$102:AN$102,LTA!J$103:AN$103)</f>
        <v>129.66000000000003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-272.73</v>
      </c>
      <c r="AC96">
        <f t="shared" si="3"/>
        <v>12.213361803905444</v>
      </c>
      <c r="AD96">
        <f>SUM(B96:AB96,AI96:AT96)-AC96</f>
        <v>893.98794267186236</v>
      </c>
      <c r="AE96">
        <f>'IDT-1'!B96</f>
        <v>0</v>
      </c>
      <c r="AF96" s="24"/>
      <c r="AG96">
        <f t="shared" si="5"/>
        <v>893.98794267186236</v>
      </c>
      <c r="AI96" s="34">
        <f>PXIL!H96</f>
        <v>0</v>
      </c>
      <c r="AJ96" s="34">
        <f>PXIL!N96</f>
        <v>0</v>
      </c>
      <c r="AK96" s="34">
        <f>RTM_IEX!H96</f>
        <v>13.45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82.89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671.68804432689649</v>
      </c>
      <c r="P97" s="36">
        <v>117.39</v>
      </c>
      <c r="Q97" s="36">
        <v>31.216436378634771</v>
      </c>
      <c r="R97" s="38">
        <v>0</v>
      </c>
      <c r="S97" s="38">
        <v>0</v>
      </c>
      <c r="T97" s="37">
        <f>SUMPRODUCT(LTA!J97:AN97,LTA!J$101:AN$101,LTA!J$103:AN$103)</f>
        <v>63.180000000000007</v>
      </c>
      <c r="U97" s="37">
        <f>SUMPRODUCT(LTA!J97:AN97,LTA!J$102:AN$102,LTA!J$103:AN$103)</f>
        <v>127.26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-272.73</v>
      </c>
      <c r="AC97">
        <f t="shared" si="3"/>
        <v>11.718129753428105</v>
      </c>
      <c r="AD97">
        <f t="shared" si="4"/>
        <v>835.526978236942</v>
      </c>
      <c r="AE97">
        <f>'IDT-1'!B97</f>
        <v>0</v>
      </c>
      <c r="AF97" s="24"/>
      <c r="AG97">
        <f t="shared" si="5"/>
        <v>835.526978236942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82.89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616.49836018687904</v>
      </c>
      <c r="P98" s="36">
        <v>117.39</v>
      </c>
      <c r="Q98" s="36">
        <v>31.216436378634771</v>
      </c>
      <c r="R98" s="38">
        <v>0</v>
      </c>
      <c r="S98" s="38">
        <v>0</v>
      </c>
      <c r="T98" s="37">
        <f>SUMPRODUCT(LTA!J98:AN98,LTA!J$101:AN$101,LTA!J$103:AN$103)</f>
        <v>63.180000000000007</v>
      </c>
      <c r="U98" s="37">
        <f>SUMPRODUCT(LTA!J98:AN98,LTA!J$102:AN$102,LTA!J$103:AN$103)</f>
        <v>124.99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-272.73</v>
      </c>
      <c r="AC98">
        <f t="shared" si="3"/>
        <v>11.412960406651958</v>
      </c>
      <c r="AD98">
        <f t="shared" si="4"/>
        <v>799.50246344370066</v>
      </c>
      <c r="AE98">
        <f>'IDT-1'!B98</f>
        <v>0</v>
      </c>
      <c r="AF98" s="24"/>
      <c r="AG98">
        <f t="shared" si="5"/>
        <v>799.50246344370066</v>
      </c>
      <c r="AI98" s="34">
        <f>PXIL!H98</f>
        <v>0</v>
      </c>
      <c r="AJ98" s="34">
        <f>PXIL!N98</f>
        <v>0</v>
      </c>
      <c r="AK98" s="34">
        <f>RTM_IEX!H98</f>
        <v>21.13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0.22946000000000005</v>
      </c>
      <c r="E99">
        <f t="shared" si="6"/>
        <v>0.34937240536788783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2.4611674010061835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16.638905791876009</v>
      </c>
      <c r="P99" s="36">
        <f t="shared" si="6"/>
        <v>2.8073849999999987</v>
      </c>
      <c r="Q99" s="36">
        <f t="shared" si="6"/>
        <v>0.86118740071627276</v>
      </c>
      <c r="R99" s="38">
        <f t="shared" si="6"/>
        <v>0.40741500024841121</v>
      </c>
      <c r="S99" s="38">
        <f t="shared" si="6"/>
        <v>0</v>
      </c>
      <c r="T99" s="37">
        <f t="shared" si="6"/>
        <v>4.2797300000000007</v>
      </c>
      <c r="U99" s="37">
        <f t="shared" si="6"/>
        <v>1.8613375000000001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1.8850250000000002</v>
      </c>
      <c r="Z99" s="34">
        <f t="shared" si="6"/>
        <v>0</v>
      </c>
      <c r="AA99" s="75">
        <f t="shared" si="6"/>
        <v>1.3159999999999991E-2</v>
      </c>
      <c r="AB99" s="75">
        <f t="shared" si="6"/>
        <v>-6.3034400000000037</v>
      </c>
      <c r="AC99">
        <f t="shared" si="6"/>
        <v>0.33520254173071756</v>
      </c>
      <c r="AD99">
        <f t="shared" si="6"/>
        <v>26.704720457484051</v>
      </c>
      <c r="AE99">
        <f t="shared" si="6"/>
        <v>2.1371242499999998</v>
      </c>
      <c r="AG99">
        <f t="shared" si="6"/>
        <v>28.841844707484057</v>
      </c>
      <c r="AI99">
        <f t="shared" si="6"/>
        <v>0</v>
      </c>
      <c r="AJ99">
        <f t="shared" si="6"/>
        <v>0</v>
      </c>
      <c r="AK99">
        <f t="shared" si="6"/>
        <v>1.6353700000000007</v>
      </c>
      <c r="AL99">
        <f t="shared" si="6"/>
        <v>-0.10199999999999999</v>
      </c>
      <c r="AM99">
        <f t="shared" si="6"/>
        <v>0</v>
      </c>
      <c r="AN99">
        <f t="shared" si="6"/>
        <v>0</v>
      </c>
      <c r="AO99">
        <f t="shared" si="6"/>
        <v>1.58475E-2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45284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5.9491499999999995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564.46849092492141</v>
      </c>
      <c r="P3" s="36">
        <v>32.65</v>
      </c>
      <c r="Q3" s="36">
        <v>10.561875999289395</v>
      </c>
      <c r="R3" s="38">
        <v>0</v>
      </c>
      <c r="S3" s="38">
        <v>0</v>
      </c>
      <c r="T3" s="37">
        <f>SUMPRODUCT(LTA!J3:AN3,LTA!J$101:AN$101,LTA!J$104:AN$104)</f>
        <v>61.46</v>
      </c>
      <c r="U3" s="37">
        <f>SUMPRODUCT(LTA!J3:AN3,LTA!J$102:AN$102,LTA!J$104:AN$104)</f>
        <v>75.150000000000006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-64</v>
      </c>
      <c r="AA3" s="75">
        <f>STOA!I3</f>
        <v>0</v>
      </c>
      <c r="AB3" s="75">
        <f>-STOA!O3</f>
        <v>-316.11</v>
      </c>
      <c r="AC3">
        <f>SUMIF(B3:AB3,"&gt;0")*$AC$2-SUMIF(B3:AB3,"&lt;0")*($AC$2/(1-$AC$2))+SUMIF(AI3:AR3,"&gt;0")*$AC$2-SUMIF(AI3:AR3,"&lt;0")*($AC$2/(1-$AC$2))</f>
        <v>10.217052232676583</v>
      </c>
      <c r="AD3">
        <f>SUM(B3:AB3,AI3:AT3)-AC3</f>
        <v>390.43846788897633</v>
      </c>
      <c r="AE3">
        <f>'IDT-1'!C3</f>
        <v>0</v>
      </c>
      <c r="AF3" s="24"/>
      <c r="AG3">
        <f>SUM(AD3:AF3)</f>
        <v>390.43846788897633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-26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563.22742214818857</v>
      </c>
      <c r="P4" s="36">
        <v>32.65</v>
      </c>
      <c r="Q4" s="36">
        <v>10.561875999289395</v>
      </c>
      <c r="R4" s="38">
        <v>0</v>
      </c>
      <c r="S4" s="38">
        <v>0</v>
      </c>
      <c r="T4" s="37">
        <f>SUMPRODUCT(LTA!J4:AN4,LTA!J$101:AN$101,LTA!J$104:AN$104)</f>
        <v>60.37</v>
      </c>
      <c r="U4" s="37">
        <f>SUMPRODUCT(LTA!J4:AN4,LTA!J$102:AN$102,LTA!J$104:AN$104)</f>
        <v>74.75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-84</v>
      </c>
      <c r="AA4" s="75">
        <f>STOA!I4</f>
        <v>0</v>
      </c>
      <c r="AB4" s="75">
        <f>-STOA!O4</f>
        <v>-316.11</v>
      </c>
      <c r="AC4">
        <f t="shared" ref="AC4:AC67" si="0">SUMIF(B4:AB4,"&gt;0")*$AC$2-SUMIF(B4:AB4,"&lt;0")*($AC$2/(1-$AC$2))+SUMIF(AI4:AR4,"&gt;0")*$AC$2-SUMIF(AI4:AR4,"&lt;0")*($AC$2/(1-$AC$2))</f>
        <v>10.312707463100475</v>
      </c>
      <c r="AD4">
        <f t="shared" ref="AD4:AD67" si="1">SUM(B4:AB4,AI4:AT4)-AC4</f>
        <v>373.61174388181956</v>
      </c>
      <c r="AE4">
        <f>'IDT-1'!C4</f>
        <v>0</v>
      </c>
      <c r="AF4" s="24"/>
      <c r="AG4">
        <f t="shared" ref="AG4:AG67" si="2">SUM(AD4:AF4)</f>
        <v>373.61174388181956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556.50431906162225</v>
      </c>
      <c r="P5" s="36">
        <v>32.65</v>
      </c>
      <c r="Q5" s="36">
        <v>10.561875999289395</v>
      </c>
      <c r="R5" s="38">
        <v>0</v>
      </c>
      <c r="S5" s="38">
        <v>0</v>
      </c>
      <c r="T5" s="37">
        <f>SUMPRODUCT(LTA!J5:AN5,LTA!J$101:AN$101,LTA!J$104:AN$104)</f>
        <v>58.79</v>
      </c>
      <c r="U5" s="37">
        <f>SUMPRODUCT(LTA!J5:AN5,LTA!J$102:AN$102,LTA!J$104:AN$104)</f>
        <v>73.72999999999999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-110</v>
      </c>
      <c r="AA5" s="75">
        <f>STOA!I5</f>
        <v>0</v>
      </c>
      <c r="AB5" s="75">
        <f>-STOA!O5</f>
        <v>-316.11</v>
      </c>
      <c r="AC5">
        <f t="shared" si="0"/>
        <v>10.285220343522651</v>
      </c>
      <c r="AD5">
        <f t="shared" si="1"/>
        <v>358.31612791483104</v>
      </c>
      <c r="AE5">
        <f>'IDT-1'!C5</f>
        <v>0</v>
      </c>
      <c r="AF5" s="24"/>
      <c r="AG5">
        <f t="shared" si="2"/>
        <v>358.31612791483104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561.30470741555132</v>
      </c>
      <c r="P6" s="36">
        <v>32.65</v>
      </c>
      <c r="Q6" s="36">
        <v>10.561875999289395</v>
      </c>
      <c r="R6" s="38">
        <v>0</v>
      </c>
      <c r="S6" s="38">
        <v>0</v>
      </c>
      <c r="T6" s="37">
        <f>SUMPRODUCT(LTA!J6:AN6,LTA!J$101:AN$101,LTA!J$104:AN$104)</f>
        <v>52.86</v>
      </c>
      <c r="U6" s="37">
        <f>SUMPRODUCT(LTA!J6:AN6,LTA!J$102:AN$102,LTA!J$104:AN$104)</f>
        <v>72.789999999999992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-125</v>
      </c>
      <c r="AA6" s="75">
        <f>STOA!I6</f>
        <v>0</v>
      </c>
      <c r="AB6" s="75">
        <f>-STOA!O6</f>
        <v>-316.11</v>
      </c>
      <c r="AC6">
        <f t="shared" si="0"/>
        <v>10.394902971568992</v>
      </c>
      <c r="AD6">
        <f t="shared" si="1"/>
        <v>341.1368336407138</v>
      </c>
      <c r="AE6">
        <f>'IDT-1'!C6</f>
        <v>0</v>
      </c>
      <c r="AF6" s="24"/>
      <c r="AG6">
        <f t="shared" si="2"/>
        <v>341.1368336407138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551.70266458627975</v>
      </c>
      <c r="P7" s="36">
        <v>30.9</v>
      </c>
      <c r="Q7" s="36">
        <v>10.75</v>
      </c>
      <c r="R7" s="38">
        <v>0</v>
      </c>
      <c r="S7" s="38">
        <v>0</v>
      </c>
      <c r="T7" s="37">
        <f>SUMPRODUCT(LTA!J7:AN7,LTA!J$101:AN$101,LTA!J$104:AN$104)</f>
        <v>52</v>
      </c>
      <c r="U7" s="37">
        <f>SUMPRODUCT(LTA!J7:AN7,LTA!J$102:AN$102,LTA!J$104:AN$104)</f>
        <v>72.39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-126</v>
      </c>
      <c r="AA7" s="75">
        <f>STOA!I7</f>
        <v>0</v>
      </c>
      <c r="AB7" s="75">
        <f>-STOA!O7</f>
        <v>-316.11</v>
      </c>
      <c r="AC7">
        <f t="shared" si="0"/>
        <v>10.299013211133968</v>
      </c>
      <c r="AD7">
        <f t="shared" si="1"/>
        <v>327.8088045725878</v>
      </c>
      <c r="AE7">
        <f>'IDT-1'!C7</f>
        <v>0</v>
      </c>
      <c r="AF7" s="24"/>
      <c r="AG7">
        <f t="shared" si="2"/>
        <v>327.8088045725878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551.70302221899408</v>
      </c>
      <c r="P8" s="36">
        <v>30.9</v>
      </c>
      <c r="Q8" s="36">
        <v>10.75</v>
      </c>
      <c r="R8" s="38">
        <v>0</v>
      </c>
      <c r="S8" s="38">
        <v>0</v>
      </c>
      <c r="T8" s="37">
        <f>SUMPRODUCT(LTA!J8:AN8,LTA!J$101:AN$101,LTA!J$104:AN$104)</f>
        <v>51.34</v>
      </c>
      <c r="U8" s="37">
        <f>SUMPRODUCT(LTA!J8:AN8,LTA!J$102:AN$102,LTA!J$104:AN$104)</f>
        <v>71.97999999999999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-136</v>
      </c>
      <c r="AA8" s="75">
        <f>STOA!I8</f>
        <v>0</v>
      </c>
      <c r="AB8" s="75">
        <f>-STOA!O8</f>
        <v>-316.11</v>
      </c>
      <c r="AC8">
        <f t="shared" si="0"/>
        <v>10.37473979249766</v>
      </c>
      <c r="AD8">
        <f t="shared" si="1"/>
        <v>316.66343562393848</v>
      </c>
      <c r="AE8">
        <f>'IDT-1'!C8</f>
        <v>0</v>
      </c>
      <c r="AF8" s="24"/>
      <c r="AG8">
        <f t="shared" si="2"/>
        <v>316.66343562393848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553.7482677831814</v>
      </c>
      <c r="P9" s="36">
        <v>30.9</v>
      </c>
      <c r="Q9" s="36">
        <v>10.75</v>
      </c>
      <c r="R9" s="38">
        <v>0</v>
      </c>
      <c r="S9" s="38">
        <v>0</v>
      </c>
      <c r="T9" s="37">
        <f>SUMPRODUCT(LTA!J9:AN9,LTA!J$101:AN$101,LTA!J$104:AN$104)</f>
        <v>32.35</v>
      </c>
      <c r="U9" s="37">
        <f>SUMPRODUCT(LTA!J9:AN9,LTA!J$102:AN$102,LTA!J$104:AN$104)</f>
        <v>71.489999999999995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-146</v>
      </c>
      <c r="AA9" s="75">
        <f>STOA!I9</f>
        <v>0</v>
      </c>
      <c r="AB9" s="75">
        <f>-STOA!O9</f>
        <v>-316.11</v>
      </c>
      <c r="AC9">
        <f t="shared" si="0"/>
        <v>10.312999432485723</v>
      </c>
      <c r="AD9">
        <f t="shared" si="1"/>
        <v>289.29042154813777</v>
      </c>
      <c r="AE9">
        <f>'IDT-1'!C9</f>
        <v>0</v>
      </c>
      <c r="AF9" s="24"/>
      <c r="AG9">
        <f t="shared" si="2"/>
        <v>289.29042154813777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558.38508214205945</v>
      </c>
      <c r="P10" s="36">
        <v>29.63</v>
      </c>
      <c r="Q10" s="36">
        <v>10.75</v>
      </c>
      <c r="R10" s="38">
        <v>0</v>
      </c>
      <c r="S10" s="38">
        <v>0</v>
      </c>
      <c r="T10" s="37">
        <f>SUMPRODUCT(LTA!J10:AN10,LTA!J$101:AN$101,LTA!J$104:AN$104)</f>
        <v>32.89</v>
      </c>
      <c r="U10" s="37">
        <f>SUMPRODUCT(LTA!J10:AN10,LTA!J$102:AN$102,LTA!J$104:AN$104)</f>
        <v>71.06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-156</v>
      </c>
      <c r="AA10" s="75">
        <f>STOA!I10</f>
        <v>0</v>
      </c>
      <c r="AB10" s="75">
        <f>-STOA!O10</f>
        <v>-316.11</v>
      </c>
      <c r="AC10">
        <f t="shared" si="0"/>
        <v>10.426916250349189</v>
      </c>
      <c r="AD10">
        <f t="shared" si="1"/>
        <v>282.65331908915226</v>
      </c>
      <c r="AE10">
        <f>'IDT-1'!C10</f>
        <v>0</v>
      </c>
      <c r="AF10" s="24"/>
      <c r="AG10">
        <f t="shared" si="2"/>
        <v>282.65331908915226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553.58449809562273</v>
      </c>
      <c r="P11" s="36">
        <v>30.9</v>
      </c>
      <c r="Q11" s="36">
        <v>10.75</v>
      </c>
      <c r="R11" s="38">
        <v>0</v>
      </c>
      <c r="S11" s="38">
        <v>0</v>
      </c>
      <c r="T11" s="37">
        <f>SUMPRODUCT(LTA!J11:AN11,LTA!J$101:AN$101,LTA!J$104:AN$104)</f>
        <v>32.92</v>
      </c>
      <c r="U11" s="37">
        <f>SUMPRODUCT(LTA!J11:AN11,LTA!J$102:AN$102,LTA!J$104:AN$104)</f>
        <v>70.19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-156</v>
      </c>
      <c r="AA11" s="75">
        <f>STOA!I11</f>
        <v>0</v>
      </c>
      <c r="AB11" s="75">
        <f>-STOA!O11</f>
        <v>-316.11</v>
      </c>
      <c r="AC11">
        <f t="shared" si="0"/>
        <v>10.39020334435912</v>
      </c>
      <c r="AD11">
        <f t="shared" si="1"/>
        <v>278.31944794870554</v>
      </c>
      <c r="AE11">
        <f>'IDT-1'!C11</f>
        <v>0</v>
      </c>
      <c r="AF11" s="24"/>
      <c r="AG11">
        <f t="shared" si="2"/>
        <v>278.31944794870554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8.4885531574740209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558.38441519140974</v>
      </c>
      <c r="P12" s="36">
        <v>30.9</v>
      </c>
      <c r="Q12" s="36">
        <v>10.75</v>
      </c>
      <c r="R12" s="38">
        <v>0</v>
      </c>
      <c r="S12" s="38">
        <v>0</v>
      </c>
      <c r="T12" s="37">
        <f>SUMPRODUCT(LTA!J12:AN12,LTA!J$101:AN$101,LTA!J$104:AN$104)</f>
        <v>33.450000000000003</v>
      </c>
      <c r="U12" s="37">
        <f>SUMPRODUCT(LTA!J12:AN12,LTA!J$102:AN$102,LTA!J$104:AN$104)</f>
        <v>69.63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-161</v>
      </c>
      <c r="AA12" s="75">
        <f>STOA!I12</f>
        <v>0</v>
      </c>
      <c r="AB12" s="75">
        <f>-STOA!O12</f>
        <v>-316.11</v>
      </c>
      <c r="AC12">
        <f t="shared" si="0"/>
        <v>10.471723856252446</v>
      </c>
      <c r="AD12">
        <f t="shared" si="1"/>
        <v>277.90039449263134</v>
      </c>
      <c r="AE12">
        <f>'IDT-1'!C12</f>
        <v>0</v>
      </c>
      <c r="AF12" s="24"/>
      <c r="AG12">
        <f t="shared" si="2"/>
        <v>277.90039449263134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8.4885531574740209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548.78242039141628</v>
      </c>
      <c r="P13" s="36">
        <v>32.65</v>
      </c>
      <c r="Q13" s="36">
        <v>10.75</v>
      </c>
      <c r="R13" s="38">
        <v>0</v>
      </c>
      <c r="S13" s="38">
        <v>0</v>
      </c>
      <c r="T13" s="37">
        <f>SUMPRODUCT(LTA!J13:AN13,LTA!J$101:AN$101,LTA!J$104:AN$104)</f>
        <v>33.94</v>
      </c>
      <c r="U13" s="37">
        <f>SUMPRODUCT(LTA!J13:AN13,LTA!J$102:AN$102,LTA!J$104:AN$104)</f>
        <v>69.22999999999999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-156</v>
      </c>
      <c r="AA13" s="75">
        <f>STOA!I13</f>
        <v>0</v>
      </c>
      <c r="AB13" s="75">
        <f>-STOA!O13</f>
        <v>-316.11</v>
      </c>
      <c r="AC13">
        <f t="shared" si="0"/>
        <v>10.364167311308057</v>
      </c>
      <c r="AD13">
        <f t="shared" si="1"/>
        <v>275.24595623758228</v>
      </c>
      <c r="AE13">
        <f>'IDT-1'!C13</f>
        <v>0</v>
      </c>
      <c r="AF13" s="24"/>
      <c r="AG13">
        <f t="shared" si="2"/>
        <v>275.24595623758228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8.0162177816391544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548.7813847762468</v>
      </c>
      <c r="P14" s="36">
        <v>32.65</v>
      </c>
      <c r="Q14" s="36">
        <v>10.75</v>
      </c>
      <c r="R14" s="38">
        <v>0</v>
      </c>
      <c r="S14" s="38">
        <v>0</v>
      </c>
      <c r="T14" s="37">
        <f>SUMPRODUCT(LTA!J14:AN14,LTA!J$101:AN$101,LTA!J$104:AN$104)</f>
        <v>34.96</v>
      </c>
      <c r="U14" s="37">
        <f>SUMPRODUCT(LTA!J14:AN14,LTA!J$102:AN$102,LTA!J$104:AN$104)</f>
        <v>68.900000000000006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-161</v>
      </c>
      <c r="AA14" s="75">
        <f>STOA!I14</f>
        <v>0</v>
      </c>
      <c r="AB14" s="75">
        <f>-STOA!O14</f>
        <v>-316.11</v>
      </c>
      <c r="AC14">
        <f t="shared" si="0"/>
        <v>10.408342783608063</v>
      </c>
      <c r="AD14">
        <f t="shared" si="1"/>
        <v>270.41840977427785</v>
      </c>
      <c r="AE14">
        <f>'IDT-1'!C14</f>
        <v>0</v>
      </c>
      <c r="AF14" s="24"/>
      <c r="AG14">
        <f t="shared" si="2"/>
        <v>270.41840977427785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8.0162177816391544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548.7813847762468</v>
      </c>
      <c r="P15" s="36">
        <v>32.65</v>
      </c>
      <c r="Q15" s="36">
        <v>10.75</v>
      </c>
      <c r="R15" s="38">
        <v>0</v>
      </c>
      <c r="S15" s="38">
        <v>0</v>
      </c>
      <c r="T15" s="37">
        <f>SUMPRODUCT(LTA!J15:AN15,LTA!J$101:AN$101,LTA!J$104:AN$104)</f>
        <v>35.979999999999997</v>
      </c>
      <c r="U15" s="37">
        <f>SUMPRODUCT(LTA!J15:AN15,LTA!J$102:AN$102,LTA!J$104:AN$104)</f>
        <v>66.069999999999993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-161</v>
      </c>
      <c r="AA15" s="75">
        <f>STOA!I15</f>
        <v>0</v>
      </c>
      <c r="AB15" s="75">
        <f>-STOA!O15</f>
        <v>-316.11</v>
      </c>
      <c r="AC15">
        <f t="shared" si="0"/>
        <v>10.393138783608066</v>
      </c>
      <c r="AD15">
        <f t="shared" si="1"/>
        <v>268.62361377427794</v>
      </c>
      <c r="AE15">
        <f>'IDT-1'!C15</f>
        <v>0</v>
      </c>
      <c r="AF15" s="24"/>
      <c r="AG15">
        <f t="shared" si="2"/>
        <v>268.62361377427794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8.0162177816391544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548.7813847762468</v>
      </c>
      <c r="P16" s="36">
        <v>32.65</v>
      </c>
      <c r="Q16" s="36">
        <v>10.75</v>
      </c>
      <c r="R16" s="38">
        <v>0</v>
      </c>
      <c r="S16" s="38">
        <v>0</v>
      </c>
      <c r="T16" s="37">
        <f>SUMPRODUCT(LTA!J16:AN16,LTA!J$101:AN$101,LTA!J$104:AN$104)</f>
        <v>37</v>
      </c>
      <c r="U16" s="37">
        <f>SUMPRODUCT(LTA!J16:AN16,LTA!J$102:AN$102,LTA!J$104:AN$104)</f>
        <v>66.53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-166</v>
      </c>
      <c r="AA16" s="75">
        <f>STOA!I16</f>
        <v>0</v>
      </c>
      <c r="AB16" s="75">
        <f>-STOA!O16</f>
        <v>-316.11</v>
      </c>
      <c r="AC16">
        <f t="shared" si="0"/>
        <v>10.447926572232509</v>
      </c>
      <c r="AD16">
        <f t="shared" si="1"/>
        <v>265.04882598565337</v>
      </c>
      <c r="AE16">
        <f>'IDT-1'!C16</f>
        <v>0</v>
      </c>
      <c r="AF16" s="24"/>
      <c r="AG16">
        <f t="shared" si="2"/>
        <v>265.04882598565337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8.0162177816391544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565.4811844163188</v>
      </c>
      <c r="P17" s="36">
        <v>32.65</v>
      </c>
      <c r="Q17" s="36">
        <v>10.75</v>
      </c>
      <c r="R17" s="38">
        <v>0</v>
      </c>
      <c r="S17" s="38">
        <v>0</v>
      </c>
      <c r="T17" s="37">
        <f>SUMPRODUCT(LTA!J17:AN17,LTA!J$101:AN$101,LTA!J$104:AN$104)</f>
        <v>37.51</v>
      </c>
      <c r="U17" s="37">
        <f>SUMPRODUCT(LTA!J17:AN17,LTA!J$102:AN$102,LTA!J$104:AN$104)</f>
        <v>66.539999999999992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-166</v>
      </c>
      <c r="AA17" s="75">
        <f>STOA!I17</f>
        <v>0</v>
      </c>
      <c r="AB17" s="75">
        <f>-STOA!O17</f>
        <v>-316.11</v>
      </c>
      <c r="AC17">
        <f t="shared" si="0"/>
        <v>10.592572889209114</v>
      </c>
      <c r="AD17">
        <f t="shared" si="1"/>
        <v>282.12397930874874</v>
      </c>
      <c r="AE17">
        <f>'IDT-1'!C17</f>
        <v>0</v>
      </c>
      <c r="AF17" s="24"/>
      <c r="AG17">
        <f t="shared" si="2"/>
        <v>282.12397930874874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8.0162177816391544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565.75048067791295</v>
      </c>
      <c r="P18" s="36">
        <v>32.65</v>
      </c>
      <c r="Q18" s="36">
        <v>10.75</v>
      </c>
      <c r="R18" s="38">
        <v>0</v>
      </c>
      <c r="S18" s="38">
        <v>0</v>
      </c>
      <c r="T18" s="37">
        <f>SUMPRODUCT(LTA!J18:AN18,LTA!J$101:AN$101,LTA!J$104:AN$104)</f>
        <v>37.799999999999997</v>
      </c>
      <c r="U18" s="37">
        <f>SUMPRODUCT(LTA!J18:AN18,LTA!J$102:AN$102,LTA!J$104:AN$104)</f>
        <v>66.66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-166</v>
      </c>
      <c r="AA18" s="75">
        <f>STOA!I18</f>
        <v>0</v>
      </c>
      <c r="AB18" s="75">
        <f>-STOA!O18</f>
        <v>-316.11</v>
      </c>
      <c r="AC18">
        <f t="shared" si="0"/>
        <v>10.598278977806505</v>
      </c>
      <c r="AD18">
        <f t="shared" si="1"/>
        <v>282.79756948174548</v>
      </c>
      <c r="AE18">
        <f>'IDT-1'!C18</f>
        <v>0</v>
      </c>
      <c r="AF18" s="24"/>
      <c r="AG18">
        <f t="shared" si="2"/>
        <v>282.79756948174548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8.0162177816391544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556.78843409143792</v>
      </c>
      <c r="P19" s="36">
        <v>32.65</v>
      </c>
      <c r="Q19" s="36">
        <v>10.75</v>
      </c>
      <c r="R19" s="38">
        <v>0</v>
      </c>
      <c r="S19" s="38">
        <v>0</v>
      </c>
      <c r="T19" s="37">
        <f>SUMPRODUCT(LTA!J19:AN19,LTA!J$101:AN$101,LTA!J$104:AN$104)</f>
        <v>36.21</v>
      </c>
      <c r="U19" s="37">
        <f>SUMPRODUCT(LTA!J19:AN19,LTA!J$102:AN$102,LTA!J$104:AN$104)</f>
        <v>66.86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-161</v>
      </c>
      <c r="AA19" s="75">
        <f>STOA!I19</f>
        <v>0</v>
      </c>
      <c r="AB19" s="75">
        <f>-STOA!O19</f>
        <v>-316.11</v>
      </c>
      <c r="AC19">
        <f t="shared" si="0"/>
        <v>10.570619890554338</v>
      </c>
      <c r="AD19">
        <f t="shared" si="1"/>
        <v>265.47318198252276</v>
      </c>
      <c r="AE19">
        <f>'IDT-1'!C19</f>
        <v>0</v>
      </c>
      <c r="AF19" s="24"/>
      <c r="AG19">
        <f t="shared" si="2"/>
        <v>265.47318198252276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-12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5.9491499999999995</v>
      </c>
      <c r="E20">
        <f>GT_NG!Q20</f>
        <v>8.0162177816391544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556.78843409143792</v>
      </c>
      <c r="P20" s="36">
        <v>32.65</v>
      </c>
      <c r="Q20" s="36">
        <v>10.75</v>
      </c>
      <c r="R20" s="38">
        <v>0</v>
      </c>
      <c r="S20" s="38">
        <v>0</v>
      </c>
      <c r="T20" s="37">
        <f>SUMPRODUCT(LTA!J20:AN20,LTA!J$101:AN$101,LTA!J$104:AN$104)</f>
        <v>36.119999999999997</v>
      </c>
      <c r="U20" s="37">
        <f>SUMPRODUCT(LTA!J20:AN20,LTA!J$102:AN$102,LTA!J$104:AN$104)</f>
        <v>67.05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-156</v>
      </c>
      <c r="AA20" s="75">
        <f>STOA!I20</f>
        <v>0</v>
      </c>
      <c r="AB20" s="75">
        <f>-STOA!O20</f>
        <v>-316.11</v>
      </c>
      <c r="AC20">
        <f t="shared" si="0"/>
        <v>10.529104101929894</v>
      </c>
      <c r="AD20">
        <f t="shared" si="1"/>
        <v>270.61469777114712</v>
      </c>
      <c r="AE20">
        <f>'IDT-1'!C20</f>
        <v>0</v>
      </c>
      <c r="AF20" s="24"/>
      <c r="AG20">
        <f t="shared" si="2"/>
        <v>270.61469777114712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5.9491499999999995</v>
      </c>
      <c r="E21">
        <f>GT_NG!Q21</f>
        <v>8.0162177816391544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554.8716848116137</v>
      </c>
      <c r="P21" s="36">
        <v>32.65</v>
      </c>
      <c r="Q21" s="36">
        <v>10.561908548707756</v>
      </c>
      <c r="R21" s="38">
        <v>0</v>
      </c>
      <c r="S21" s="38">
        <v>0</v>
      </c>
      <c r="T21" s="37">
        <f>SUMPRODUCT(LTA!J21:AN21,LTA!J$101:AN$101,LTA!J$104:AN$104)</f>
        <v>36.18</v>
      </c>
      <c r="U21" s="37">
        <f>SUMPRODUCT(LTA!J21:AN21,LTA!J$102:AN$102,LTA!J$104:AN$104)</f>
        <v>67.2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-141</v>
      </c>
      <c r="AA21" s="75">
        <f>STOA!I21</f>
        <v>0</v>
      </c>
      <c r="AB21" s="75">
        <f>-STOA!O21</f>
        <v>-316.11</v>
      </c>
      <c r="AC21">
        <f t="shared" si="0"/>
        <v>10.28446618121651</v>
      </c>
      <c r="AD21">
        <f t="shared" si="1"/>
        <v>295.96449496074405</v>
      </c>
      <c r="AE21">
        <f>'IDT-1'!C21</f>
        <v>0</v>
      </c>
      <c r="AF21" s="24"/>
      <c r="AG21">
        <f t="shared" si="2"/>
        <v>295.96449496074405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4.8992999999999993</v>
      </c>
      <c r="E22">
        <f>GT_NG!Q22</f>
        <v>8.0162177816391544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554.46774067320791</v>
      </c>
      <c r="P22" s="36">
        <v>32.65</v>
      </c>
      <c r="Q22" s="36">
        <v>10.561908548707756</v>
      </c>
      <c r="R22" s="38">
        <v>0</v>
      </c>
      <c r="S22" s="38">
        <v>0</v>
      </c>
      <c r="T22" s="37">
        <f>SUMPRODUCT(LTA!J22:AN22,LTA!J$101:AN$101,LTA!J$104:AN$104)</f>
        <v>36.26</v>
      </c>
      <c r="U22" s="37">
        <f>SUMPRODUCT(LTA!J22:AN22,LTA!J$102:AN$102,LTA!J$104:AN$104)</f>
        <v>67.239999999999995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-131</v>
      </c>
      <c r="AA22" s="75">
        <f>STOA!I22</f>
        <v>0</v>
      </c>
      <c r="AB22" s="75">
        <f>-STOA!O22</f>
        <v>-316.11</v>
      </c>
      <c r="AC22">
        <f t="shared" si="0"/>
        <v>10.188550733205011</v>
      </c>
      <c r="AD22">
        <f t="shared" si="1"/>
        <v>304.72661627034972</v>
      </c>
      <c r="AE22">
        <f>'IDT-1'!C22</f>
        <v>0</v>
      </c>
      <c r="AF22" s="24"/>
      <c r="AG22">
        <f t="shared" si="2"/>
        <v>304.72661627034972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4.8992999999999993</v>
      </c>
      <c r="E23">
        <f>GT_NG!Q23</f>
        <v>8.0162177816391544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575.70522559293966</v>
      </c>
      <c r="P23" s="36">
        <v>67.88</v>
      </c>
      <c r="Q23" s="36">
        <v>10.561908548707756</v>
      </c>
      <c r="R23" s="38">
        <v>0</v>
      </c>
      <c r="S23" s="38">
        <v>0</v>
      </c>
      <c r="T23" s="37">
        <f>SUMPRODUCT(LTA!J23:AN23,LTA!J$101:AN$101,LTA!J$104:AN$104)</f>
        <v>36.090000000000003</v>
      </c>
      <c r="U23" s="37">
        <f>SUMPRODUCT(LTA!J23:AN23,LTA!J$102:AN$102,LTA!J$104:AN$104)</f>
        <v>61.070000000000007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-200</v>
      </c>
      <c r="AA23" s="75">
        <f>STOA!I23</f>
        <v>0</v>
      </c>
      <c r="AB23" s="75">
        <f>-STOA!O23</f>
        <v>-276.11</v>
      </c>
      <c r="AC23">
        <f t="shared" si="0"/>
        <v>10.830673180552541</v>
      </c>
      <c r="AD23">
        <f t="shared" si="1"/>
        <v>322.281978742734</v>
      </c>
      <c r="AE23">
        <f>'IDT-1'!C23</f>
        <v>0</v>
      </c>
      <c r="AF23" s="24"/>
      <c r="AG23">
        <f t="shared" si="2"/>
        <v>322.281978742734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4.8992999999999993</v>
      </c>
      <c r="E24">
        <f>GT_NG!Q24</f>
        <v>8.0162177816391544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582.82889710177915</v>
      </c>
      <c r="P24" s="36">
        <v>67.88</v>
      </c>
      <c r="Q24" s="36">
        <v>10.561908548707756</v>
      </c>
      <c r="R24" s="38">
        <v>0</v>
      </c>
      <c r="S24" s="38">
        <v>0</v>
      </c>
      <c r="T24" s="37">
        <f>SUMPRODUCT(LTA!J24:AN24,LTA!J$101:AN$101,LTA!J$104:AN$104)</f>
        <v>36.119999999999997</v>
      </c>
      <c r="U24" s="37">
        <f>SUMPRODUCT(LTA!J24:AN24,LTA!J$102:AN$102,LTA!J$104:AN$104)</f>
        <v>61.24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-185</v>
      </c>
      <c r="AA24" s="75">
        <f>STOA!I24</f>
        <v>0</v>
      </c>
      <c r="AB24" s="75">
        <f>-STOA!O24</f>
        <v>-276.11</v>
      </c>
      <c r="AC24">
        <f t="shared" si="0"/>
        <v>10.765124655353457</v>
      </c>
      <c r="AD24">
        <f t="shared" si="1"/>
        <v>344.6711987767726</v>
      </c>
      <c r="AE24">
        <f>'IDT-1'!C24</f>
        <v>0</v>
      </c>
      <c r="AF24" s="24"/>
      <c r="AG24">
        <f t="shared" si="2"/>
        <v>344.6711987767726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4.8992999999999993</v>
      </c>
      <c r="E25">
        <f>GT_NG!Q25</f>
        <v>8.0162177816391544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588.73096313241058</v>
      </c>
      <c r="P25" s="36">
        <v>67.88</v>
      </c>
      <c r="Q25" s="36">
        <v>10.561908548707756</v>
      </c>
      <c r="R25" s="38">
        <v>0</v>
      </c>
      <c r="S25" s="38">
        <v>0</v>
      </c>
      <c r="T25" s="37">
        <f>SUMPRODUCT(LTA!J25:AN25,LTA!J$101:AN$101,LTA!J$104:AN$104)</f>
        <v>31.83</v>
      </c>
      <c r="U25" s="37">
        <f>SUMPRODUCT(LTA!J25:AN25,LTA!J$102:AN$102,LTA!J$104:AN$104)</f>
        <v>59.02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-170</v>
      </c>
      <c r="AA25" s="75">
        <f>STOA!I25</f>
        <v>0</v>
      </c>
      <c r="AB25" s="75">
        <f>-STOA!O25</f>
        <v>-276.11</v>
      </c>
      <c r="AC25">
        <f t="shared" si="0"/>
        <v>10.632950644137424</v>
      </c>
      <c r="AD25">
        <f t="shared" si="1"/>
        <v>359.19543881862012</v>
      </c>
      <c r="AE25">
        <f>'IDT-1'!C25</f>
        <v>0</v>
      </c>
      <c r="AF25" s="24"/>
      <c r="AG25">
        <f t="shared" si="2"/>
        <v>359.19543881862012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4.8992999999999993</v>
      </c>
      <c r="E26">
        <f>GT_NG!Q26</f>
        <v>8.0162177816391544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599.13775948331795</v>
      </c>
      <c r="P26" s="36">
        <v>67.88</v>
      </c>
      <c r="Q26" s="36">
        <v>10.561908548707756</v>
      </c>
      <c r="R26" s="38">
        <v>0</v>
      </c>
      <c r="S26" s="38">
        <v>0</v>
      </c>
      <c r="T26" s="37">
        <f>SUMPRODUCT(LTA!J26:AN26,LTA!J$101:AN$101,LTA!J$104:AN$104)</f>
        <v>31.4</v>
      </c>
      <c r="U26" s="37">
        <f>SUMPRODUCT(LTA!J26:AN26,LTA!J$102:AN$102,LTA!J$104:AN$104)</f>
        <v>59.02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-155</v>
      </c>
      <c r="AA26" s="75">
        <f>STOA!I26</f>
        <v>0</v>
      </c>
      <c r="AB26" s="75">
        <f>-STOA!O26</f>
        <v>-276.11</v>
      </c>
      <c r="AC26">
        <f t="shared" si="0"/>
        <v>10.589688367611711</v>
      </c>
      <c r="AD26">
        <f t="shared" si="1"/>
        <v>384.21549744605312</v>
      </c>
      <c r="AE26">
        <f>'IDT-1'!C26</f>
        <v>0</v>
      </c>
      <c r="AF26" s="24"/>
      <c r="AG26">
        <f t="shared" si="2"/>
        <v>384.21549744605312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4.8992999999999993</v>
      </c>
      <c r="E27">
        <f>GT_NG!Q27</f>
        <v>8.0162177816391544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619.15374197452411</v>
      </c>
      <c r="P27" s="36">
        <v>67.88000000000001</v>
      </c>
      <c r="Q27" s="36">
        <v>10.560000000000002</v>
      </c>
      <c r="R27" s="38">
        <v>0</v>
      </c>
      <c r="S27" s="38">
        <v>0</v>
      </c>
      <c r="T27" s="37">
        <f>SUMPRODUCT(LTA!J27:AN27,LTA!J$101:AN$101,LTA!J$104:AN$104)</f>
        <v>30.79</v>
      </c>
      <c r="U27" s="37">
        <f>SUMPRODUCT(LTA!J27:AN27,LTA!J$102:AN$102,LTA!J$104:AN$104)</f>
        <v>59.02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-95</v>
      </c>
      <c r="AA27" s="75">
        <f>STOA!I27</f>
        <v>0</v>
      </c>
      <c r="AB27" s="75">
        <f>-STOA!O27</f>
        <v>-325</v>
      </c>
      <c r="AC27">
        <f t="shared" si="0"/>
        <v>10.658568026405179</v>
      </c>
      <c r="AD27">
        <f t="shared" si="1"/>
        <v>414.66069172975813</v>
      </c>
      <c r="AE27">
        <f>'IDT-1'!C27</f>
        <v>0</v>
      </c>
      <c r="AF27" s="24"/>
      <c r="AG27">
        <f t="shared" si="2"/>
        <v>414.66069172975813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4.8992999999999993</v>
      </c>
      <c r="E28">
        <f>GT_NG!Q28</f>
        <v>8.0162177816391544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636.79896932178758</v>
      </c>
      <c r="P28" s="36">
        <v>67.88000000000001</v>
      </c>
      <c r="Q28" s="36">
        <v>10.561404628890662</v>
      </c>
      <c r="R28" s="38">
        <v>0</v>
      </c>
      <c r="S28" s="38">
        <v>0</v>
      </c>
      <c r="T28" s="37">
        <f>SUMPRODUCT(LTA!J28:AN28,LTA!J$101:AN$101,LTA!J$104:AN$104)</f>
        <v>30.19</v>
      </c>
      <c r="U28" s="37">
        <f>SUMPRODUCT(LTA!J28:AN28,LTA!J$102:AN$102,LTA!J$104:AN$104)</f>
        <v>59.02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-62</v>
      </c>
      <c r="AA28" s="75">
        <f>STOA!I28</f>
        <v>0</v>
      </c>
      <c r="AB28" s="75">
        <f>-STOA!O28</f>
        <v>-325</v>
      </c>
      <c r="AC28">
        <f t="shared" si="0"/>
        <v>10.522211530083535</v>
      </c>
      <c r="AD28">
        <f t="shared" si="1"/>
        <v>464.84368020223388</v>
      </c>
      <c r="AE28">
        <f>'IDT-1'!C28</f>
        <v>0</v>
      </c>
      <c r="AF28" s="24"/>
      <c r="AG28">
        <f t="shared" si="2"/>
        <v>464.84368020223388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4.8992999999999993</v>
      </c>
      <c r="E29">
        <f>GT_NG!Q29</f>
        <v>8.0162177816391544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647.02870709377225</v>
      </c>
      <c r="P29" s="36">
        <v>67.88000000000001</v>
      </c>
      <c r="Q29" s="36">
        <v>10.561404628890662</v>
      </c>
      <c r="R29" s="38">
        <v>0.15</v>
      </c>
      <c r="S29" s="38">
        <v>0</v>
      </c>
      <c r="T29" s="37">
        <f>SUMPRODUCT(LTA!J29:AN29,LTA!J$101:AN$101,LTA!J$104:AN$104)</f>
        <v>29.81</v>
      </c>
      <c r="U29" s="37">
        <f>SUMPRODUCT(LTA!J29:AN29,LTA!J$102:AN$102,LTA!J$104:AN$104)</f>
        <v>89.75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-67</v>
      </c>
      <c r="AA29" s="75">
        <f>STOA!I29</f>
        <v>0</v>
      </c>
      <c r="AB29" s="75">
        <f>-STOA!O29</f>
        <v>-325</v>
      </c>
      <c r="AC29">
        <f t="shared" si="0"/>
        <v>10.90669711599265</v>
      </c>
      <c r="AD29">
        <f t="shared" si="1"/>
        <v>500.18893238830935</v>
      </c>
      <c r="AE29">
        <f>'IDT-1'!C29</f>
        <v>-9.7370000000000001</v>
      </c>
      <c r="AF29" s="24"/>
      <c r="AG29">
        <f t="shared" si="2"/>
        <v>490.45193238830933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4.8992999999999993</v>
      </c>
      <c r="E30">
        <f>GT_NG!Q30</f>
        <v>8.0162177816391544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673.11277878431747</v>
      </c>
      <c r="P30" s="36">
        <v>67.88000000000001</v>
      </c>
      <c r="Q30" s="36">
        <v>22.002539829138765</v>
      </c>
      <c r="R30" s="38">
        <v>0.88</v>
      </c>
      <c r="S30" s="38">
        <v>0</v>
      </c>
      <c r="T30" s="37">
        <f>SUMPRODUCT(LTA!J30:AN30,LTA!J$101:AN$101,LTA!J$104:AN$104)</f>
        <v>29.08</v>
      </c>
      <c r="U30" s="37">
        <f>SUMPRODUCT(LTA!J30:AN30,LTA!J$102:AN$102,LTA!J$104:AN$104)</f>
        <v>111.59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-57</v>
      </c>
      <c r="AA30" s="75">
        <f>STOA!I30</f>
        <v>0</v>
      </c>
      <c r="AB30" s="75">
        <f>-STOA!O30</f>
        <v>-325</v>
      </c>
      <c r="AC30">
        <f t="shared" si="0"/>
        <v>11.498547588849096</v>
      </c>
      <c r="AD30">
        <f t="shared" si="1"/>
        <v>547.96228880624642</v>
      </c>
      <c r="AE30">
        <f>'IDT-1'!C30</f>
        <v>-11.007</v>
      </c>
      <c r="AF30" s="24"/>
      <c r="AG30">
        <f t="shared" si="2"/>
        <v>536.95528880624647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-21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4.8992999999999993</v>
      </c>
      <c r="E31">
        <f>GT_NG!Q31</f>
        <v>8.7789406914050119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673.85082150943072</v>
      </c>
      <c r="P31" s="36">
        <v>67.88000000000001</v>
      </c>
      <c r="Q31" s="36">
        <v>22.002539829138765</v>
      </c>
      <c r="R31" s="38">
        <v>3.51</v>
      </c>
      <c r="S31" s="38">
        <v>0</v>
      </c>
      <c r="T31" s="37">
        <f>SUMPRODUCT(LTA!J31:AN31,LTA!J$101:AN$101,LTA!J$104:AN$104)</f>
        <v>29</v>
      </c>
      <c r="U31" s="37">
        <f>SUMPRODUCT(LTA!J31:AN31,LTA!J$102:AN$102,LTA!J$104:AN$104)</f>
        <v>111.59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10.998891083514069</v>
      </c>
      <c r="AD31">
        <f t="shared" si="1"/>
        <v>615.5127109464604</v>
      </c>
      <c r="AE31">
        <f>'IDT-1'!C31</f>
        <v>-30.905000000000001</v>
      </c>
      <c r="AF31" s="24"/>
      <c r="AG31">
        <f t="shared" si="2"/>
        <v>584.60771094646043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4.8992999999999993</v>
      </c>
      <c r="E32">
        <f>GT_NG!Q32</f>
        <v>8.7789406914050119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738.42771318763585</v>
      </c>
      <c r="P32" s="36">
        <v>67.88000000000001</v>
      </c>
      <c r="Q32" s="36">
        <v>22.002539829138765</v>
      </c>
      <c r="R32" s="38">
        <v>8.16</v>
      </c>
      <c r="S32" s="38">
        <v>0</v>
      </c>
      <c r="T32" s="37">
        <f>SUMPRODUCT(LTA!J32:AN32,LTA!J$101:AN$101,LTA!J$104:AN$104)</f>
        <v>29.509999999999998</v>
      </c>
      <c r="U32" s="37">
        <f>SUMPRODUCT(LTA!J32:AN32,LTA!J$102:AN$102,LTA!J$104:AN$104)</f>
        <v>111.59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</v>
      </c>
      <c r="AA32" s="75">
        <f>STOA!I32</f>
        <v>0</v>
      </c>
      <c r="AB32" s="75">
        <f>-STOA!O32</f>
        <v>-325</v>
      </c>
      <c r="AC32">
        <f t="shared" si="0"/>
        <v>11.746168550859881</v>
      </c>
      <c r="AD32">
        <f t="shared" si="1"/>
        <v>683.64232515731965</v>
      </c>
      <c r="AE32">
        <f>'IDT-1'!C32</f>
        <v>-53.344000000000001</v>
      </c>
      <c r="AF32" s="24"/>
      <c r="AG32">
        <f t="shared" si="2"/>
        <v>630.2983251573196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4.8992999999999993</v>
      </c>
      <c r="E33">
        <f>GT_NG!Q33</f>
        <v>8.7789406914050119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733.90833388919032</v>
      </c>
      <c r="P33" s="36">
        <v>67.88000000000001</v>
      </c>
      <c r="Q33" s="36">
        <v>22.002539829138765</v>
      </c>
      <c r="R33" s="38">
        <v>19.75</v>
      </c>
      <c r="S33" s="38">
        <v>0</v>
      </c>
      <c r="T33" s="37">
        <f>SUMPRODUCT(LTA!J33:AN33,LTA!J$101:AN$101,LTA!J$104:AN$104)</f>
        <v>33.57</v>
      </c>
      <c r="U33" s="37">
        <f>SUMPRODUCT(LTA!J33:AN33,LTA!J$102:AN$102,LTA!J$104:AN$104)</f>
        <v>111.59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11.721069556604494</v>
      </c>
      <c r="AD33">
        <f t="shared" si="1"/>
        <v>708.79804485312968</v>
      </c>
      <c r="AE33">
        <f>'IDT-1'!C33</f>
        <v>-35</v>
      </c>
      <c r="AF33" s="24"/>
      <c r="AG33">
        <f t="shared" si="2"/>
        <v>673.79804485312968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4.4326999999999996</v>
      </c>
      <c r="E34">
        <f>GT_NG!Q34</f>
        <v>8.0177608626704728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54.14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703.8997780945914</v>
      </c>
      <c r="P34" s="36">
        <v>67.88000000000001</v>
      </c>
      <c r="Q34" s="36">
        <v>22.002539829138765</v>
      </c>
      <c r="R34" s="38">
        <v>19.749999999999996</v>
      </c>
      <c r="S34" s="38">
        <v>0</v>
      </c>
      <c r="T34" s="37">
        <f>SUMPRODUCT(LTA!J34:AN34,LTA!J$101:AN$101,LTA!J$104:AN$104)</f>
        <v>42.7</v>
      </c>
      <c r="U34" s="37">
        <f>SUMPRODUCT(LTA!J34:AN34,LTA!J$102:AN$102,LTA!J$104:AN$104)</f>
        <v>111.59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11.522833602394714</v>
      </c>
      <c r="AD34">
        <f t="shared" si="1"/>
        <v>707.48994518400593</v>
      </c>
      <c r="AE34">
        <f>'IDT-1'!C34</f>
        <v>0</v>
      </c>
      <c r="AF34" s="24"/>
      <c r="AG34">
        <f t="shared" si="2"/>
        <v>707.48994518400593</v>
      </c>
      <c r="AI34" s="34">
        <f>PXIL!I34</f>
        <v>0</v>
      </c>
      <c r="AJ34" s="34">
        <f>PXIL!O34</f>
        <v>0</v>
      </c>
      <c r="AK34" s="34">
        <f>RTM_IEX!I34</f>
        <v>9.6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4.4326999999999996</v>
      </c>
      <c r="E35">
        <f>GT_NG!Q35</f>
        <v>8.0177608626704728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54.14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682.13628601718301</v>
      </c>
      <c r="P35" s="36">
        <v>67.88000000000001</v>
      </c>
      <c r="Q35" s="36">
        <v>22.002539829138765</v>
      </c>
      <c r="R35" s="38">
        <v>19.749999999999996</v>
      </c>
      <c r="S35" s="38">
        <v>0</v>
      </c>
      <c r="T35" s="37">
        <f>SUMPRODUCT(LTA!J35:AN35,LTA!J$101:AN$101,LTA!J$104:AN$104)</f>
        <v>46.22</v>
      </c>
      <c r="U35" s="37">
        <f>SUMPRODUCT(LTA!J35:AN35,LTA!J$102:AN$102,LTA!J$104:AN$104)</f>
        <v>111.59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10.907746171324472</v>
      </c>
      <c r="AD35">
        <f t="shared" si="1"/>
        <v>725.26154053766788</v>
      </c>
      <c r="AE35">
        <f>'IDT-1'!C35</f>
        <v>-10</v>
      </c>
      <c r="AF35" s="24"/>
      <c r="AG35">
        <f t="shared" si="2"/>
        <v>715.26154053766788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4.4326999999999996</v>
      </c>
      <c r="E36">
        <f>GT_NG!Q36</f>
        <v>8.0177608626704728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54.14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663.07515447844889</v>
      </c>
      <c r="P36" s="36">
        <v>67.88000000000001</v>
      </c>
      <c r="Q36" s="36">
        <v>22.002539829138765</v>
      </c>
      <c r="R36" s="38">
        <v>19.75</v>
      </c>
      <c r="S36" s="38">
        <v>0</v>
      </c>
      <c r="T36" s="37">
        <f>SUMPRODUCT(LTA!J36:AN36,LTA!J$101:AN$101,LTA!J$104:AN$104)</f>
        <v>59.099999999999994</v>
      </c>
      <c r="U36" s="37">
        <f>SUMPRODUCT(LTA!J36:AN36,LTA!J$102:AN$102,LTA!J$104:AN$104)</f>
        <v>111.59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10.813468877774662</v>
      </c>
      <c r="AD36">
        <f t="shared" si="1"/>
        <v>724.17468629248356</v>
      </c>
      <c r="AE36">
        <f>'IDT-1'!C36</f>
        <v>0</v>
      </c>
      <c r="AF36" s="24"/>
      <c r="AG36">
        <f t="shared" si="2"/>
        <v>724.17468629248356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4.4326999999999996</v>
      </c>
      <c r="E37">
        <f>GT_NG!Q37</f>
        <v>8.0177608626704728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54.14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654.11330561251725</v>
      </c>
      <c r="P37" s="36">
        <v>67.88000000000001</v>
      </c>
      <c r="Q37" s="36">
        <v>22.002539829138765</v>
      </c>
      <c r="R37" s="38">
        <v>19.749999999999996</v>
      </c>
      <c r="S37" s="38">
        <v>0</v>
      </c>
      <c r="T37" s="37">
        <f>SUMPRODUCT(LTA!J37:AN37,LTA!J$101:AN$101,LTA!J$104:AN$104)</f>
        <v>72.2</v>
      </c>
      <c r="U37" s="37">
        <f>SUMPRODUCT(LTA!J37:AN37,LTA!J$102:AN$102,LTA!J$104:AN$104)</f>
        <v>111.59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10.904677347300836</v>
      </c>
      <c r="AD37">
        <f t="shared" si="1"/>
        <v>734.94162895702573</v>
      </c>
      <c r="AE37">
        <f>'IDT-1'!C37</f>
        <v>0</v>
      </c>
      <c r="AF37" s="24"/>
      <c r="AG37">
        <f t="shared" si="2"/>
        <v>734.94162895702573</v>
      </c>
      <c r="AI37" s="34">
        <f>PXIL!I37</f>
        <v>0</v>
      </c>
      <c r="AJ37" s="34">
        <f>PXIL!O37</f>
        <v>0</v>
      </c>
      <c r="AK37" s="34">
        <f>RTM_IEX!I37</f>
        <v>6.72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4.4326999999999996</v>
      </c>
      <c r="E38">
        <f>GT_NG!Q38</f>
        <v>8.0172148785736237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54.14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649.95504262611814</v>
      </c>
      <c r="P38" s="36">
        <v>67.88000000000001</v>
      </c>
      <c r="Q38" s="36">
        <v>22.002539829138765</v>
      </c>
      <c r="R38" s="38">
        <v>19.75</v>
      </c>
      <c r="S38" s="38">
        <v>0</v>
      </c>
      <c r="T38" s="37">
        <f>SUMPRODUCT(LTA!J38:AN38,LTA!J$101:AN$101,LTA!J$104:AN$104)</f>
        <v>87.33</v>
      </c>
      <c r="U38" s="37">
        <f>SUMPRODUCT(LTA!J38:AN38,LTA!J$102:AN$102,LTA!J$104:AN$104)</f>
        <v>111.59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10.996835351948668</v>
      </c>
      <c r="AD38">
        <f t="shared" si="1"/>
        <v>745.82066198188181</v>
      </c>
      <c r="AE38">
        <f>'IDT-1'!C38</f>
        <v>0</v>
      </c>
      <c r="AF38" s="24"/>
      <c r="AG38">
        <f t="shared" si="2"/>
        <v>745.82066198188181</v>
      </c>
      <c r="AI38" s="34">
        <f>PXIL!I38</f>
        <v>0</v>
      </c>
      <c r="AJ38" s="34">
        <f>PXIL!O38</f>
        <v>0</v>
      </c>
      <c r="AK38" s="34">
        <f>RTM_IEX!I38</f>
        <v>6.72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4.4326999999999996</v>
      </c>
      <c r="E39">
        <f>GT_NG!Q39</f>
        <v>7.5528525919490299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54.14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649.95504262611814</v>
      </c>
      <c r="P39" s="36">
        <v>67.88000000000001</v>
      </c>
      <c r="Q39" s="36">
        <v>22.002539829138765</v>
      </c>
      <c r="R39" s="38">
        <v>19.75</v>
      </c>
      <c r="S39" s="38">
        <v>0</v>
      </c>
      <c r="T39" s="37">
        <f>SUMPRODUCT(LTA!J39:AN39,LTA!J$101:AN$101,LTA!J$104:AN$104)</f>
        <v>105.91</v>
      </c>
      <c r="U39" s="37">
        <f>SUMPRODUCT(LTA!J39:AN39,LTA!J$102:AN$102,LTA!J$104:AN$104)</f>
        <v>111.59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11.189326708741023</v>
      </c>
      <c r="AD39">
        <f t="shared" si="1"/>
        <v>768.54380833846483</v>
      </c>
      <c r="AE39">
        <f>'IDT-1'!C39</f>
        <v>0</v>
      </c>
      <c r="AF39" s="24"/>
      <c r="AG39">
        <f t="shared" si="2"/>
        <v>768.54380833846483</v>
      </c>
      <c r="AI39" s="34">
        <f>PXIL!I39</f>
        <v>0</v>
      </c>
      <c r="AJ39" s="34">
        <f>PXIL!O39</f>
        <v>0</v>
      </c>
      <c r="AK39" s="34">
        <f>RTM_IEX!I39</f>
        <v>11.52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4.4326999999999996</v>
      </c>
      <c r="E40">
        <f>GT_NG!Q40</f>
        <v>7.5528525919490299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54.14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645.93494292931371</v>
      </c>
      <c r="P40" s="36">
        <v>67.88000000000001</v>
      </c>
      <c r="Q40" s="36">
        <v>22.002539829138765</v>
      </c>
      <c r="R40" s="38">
        <v>23.75</v>
      </c>
      <c r="S40" s="38">
        <v>0</v>
      </c>
      <c r="T40" s="37">
        <f>SUMPRODUCT(LTA!J40:AN40,LTA!J$101:AN$101,LTA!J$104:AN$104)</f>
        <v>122.38</v>
      </c>
      <c r="U40" s="37">
        <f>SUMPRODUCT(LTA!J40:AN40,LTA!J$102:AN$102,LTA!J$104:AN$104)</f>
        <v>111.59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11.440485871287866</v>
      </c>
      <c r="AD40">
        <f t="shared" si="1"/>
        <v>798.19254947911372</v>
      </c>
      <c r="AE40">
        <f>'IDT-1'!C40</f>
        <v>0</v>
      </c>
      <c r="AF40" s="24"/>
      <c r="AG40">
        <f t="shared" si="2"/>
        <v>798.19254947911372</v>
      </c>
      <c r="AI40" s="34">
        <f>PXIL!I40</f>
        <v>0</v>
      </c>
      <c r="AJ40" s="34">
        <f>PXIL!O40</f>
        <v>0</v>
      </c>
      <c r="AK40" s="34">
        <f>RTM_IEX!I40</f>
        <v>24.97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4.4326999999999996</v>
      </c>
      <c r="E41">
        <f>GT_NG!Q41</f>
        <v>8.0162177816391544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54.14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645.93494292931371</v>
      </c>
      <c r="P41" s="36">
        <v>67.88000000000001</v>
      </c>
      <c r="Q41" s="36">
        <v>22.002539829138765</v>
      </c>
      <c r="R41" s="38">
        <v>23.75</v>
      </c>
      <c r="S41" s="38">
        <v>0</v>
      </c>
      <c r="T41" s="37">
        <f>SUMPRODUCT(LTA!J41:AN41,LTA!J$101:AN$101,LTA!J$104:AN$104)</f>
        <v>129.38999999999999</v>
      </c>
      <c r="U41" s="37">
        <f>SUMPRODUCT(LTA!J41:AN41,LTA!J$102:AN$102,LTA!J$104:AN$104)</f>
        <v>108.68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11.591798138881263</v>
      </c>
      <c r="AD41">
        <f t="shared" si="1"/>
        <v>816.05460240121033</v>
      </c>
      <c r="AE41">
        <f>'IDT-1'!C41</f>
        <v>0</v>
      </c>
      <c r="AF41" s="24"/>
      <c r="AG41">
        <f t="shared" si="2"/>
        <v>816.05460240121033</v>
      </c>
      <c r="AI41" s="34">
        <f>PXIL!I41</f>
        <v>0</v>
      </c>
      <c r="AJ41" s="34">
        <f>PXIL!O41</f>
        <v>0</v>
      </c>
      <c r="AK41" s="34">
        <f>RTM_IEX!I41</f>
        <v>38.42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5.365899999999999</v>
      </c>
      <c r="E42">
        <f>GT_NG!Q42</f>
        <v>8.0162177816391544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54.14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645.93494292931371</v>
      </c>
      <c r="P42" s="36">
        <v>67.88000000000001</v>
      </c>
      <c r="Q42" s="36">
        <v>22.002539829138765</v>
      </c>
      <c r="R42" s="38">
        <v>23.75</v>
      </c>
      <c r="S42" s="38">
        <v>0</v>
      </c>
      <c r="T42" s="37">
        <f>SUMPRODUCT(LTA!J42:AN42,LTA!J$101:AN$101,LTA!J$104:AN$104)</f>
        <v>148.97999999999999</v>
      </c>
      <c r="U42" s="37">
        <f>SUMPRODUCT(LTA!J42:AN42,LTA!J$102:AN$102,LTA!J$104:AN$104)</f>
        <v>108.34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11.680613018881262</v>
      </c>
      <c r="AD42">
        <f t="shared" si="1"/>
        <v>826.53898752121029</v>
      </c>
      <c r="AE42">
        <f>'IDT-1'!C42</f>
        <v>0</v>
      </c>
      <c r="AF42" s="24"/>
      <c r="AG42">
        <f t="shared" si="2"/>
        <v>826.53898752121029</v>
      </c>
      <c r="AI42" s="34">
        <f>PXIL!I42</f>
        <v>0</v>
      </c>
      <c r="AJ42" s="34">
        <f>PXIL!O42</f>
        <v>0</v>
      </c>
      <c r="AK42" s="34">
        <f>RTM_IEX!I42</f>
        <v>28.81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5.365899999999999</v>
      </c>
      <c r="E43">
        <f>GT_NG!Q43</f>
        <v>8.0162177816391544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646.14913946596732</v>
      </c>
      <c r="P43" s="36">
        <v>67.88000000000001</v>
      </c>
      <c r="Q43" s="36">
        <v>22.002539829138765</v>
      </c>
      <c r="R43" s="38">
        <v>23.75</v>
      </c>
      <c r="S43" s="38">
        <v>0</v>
      </c>
      <c r="T43" s="37">
        <f>SUMPRODUCT(LTA!J43:AN43,LTA!J$101:AN$101,LTA!J$104:AN$104)</f>
        <v>184.08</v>
      </c>
      <c r="U43" s="37">
        <f>SUMPRODUCT(LTA!J43:AN43,LTA!J$102:AN$102,LTA!J$104:AN$104)</f>
        <v>108.2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11.942980269789153</v>
      </c>
      <c r="AD43">
        <f t="shared" si="1"/>
        <v>857.5108168069562</v>
      </c>
      <c r="AE43">
        <f>'IDT-1'!C43</f>
        <v>0</v>
      </c>
      <c r="AF43" s="24"/>
      <c r="AG43">
        <f t="shared" si="2"/>
        <v>857.5108168069562</v>
      </c>
      <c r="AI43" s="34">
        <f>PXIL!I43</f>
        <v>0</v>
      </c>
      <c r="AJ43" s="34">
        <f>PXIL!O43</f>
        <v>0</v>
      </c>
      <c r="AK43" s="34">
        <f>RTM_IEX!I43</f>
        <v>24.01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5.365899999999999</v>
      </c>
      <c r="E44">
        <f>GT_NG!Q44</f>
        <v>8.0162177816391544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650.29623342030402</v>
      </c>
      <c r="P44" s="36">
        <v>67.88000000000001</v>
      </c>
      <c r="Q44" s="36">
        <v>22.002539829138765</v>
      </c>
      <c r="R44" s="38">
        <v>23.75</v>
      </c>
      <c r="S44" s="38">
        <v>0</v>
      </c>
      <c r="T44" s="37">
        <f>SUMPRODUCT(LTA!J44:AN44,LTA!J$101:AN$101,LTA!J$104:AN$104)</f>
        <v>199.9</v>
      </c>
      <c r="U44" s="37">
        <f>SUMPRODUCT(LTA!J44:AN44,LTA!J$102:AN$102,LTA!J$104:AN$104)</f>
        <v>107.65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12.025443859005581</v>
      </c>
      <c r="AD44">
        <f t="shared" si="1"/>
        <v>867.24544717207641</v>
      </c>
      <c r="AE44">
        <f>'IDT-1'!C44</f>
        <v>0</v>
      </c>
      <c r="AF44" s="24"/>
      <c r="AG44">
        <f t="shared" si="2"/>
        <v>867.24544717207641</v>
      </c>
      <c r="AI44" s="34">
        <f>PXIL!I44</f>
        <v>0</v>
      </c>
      <c r="AJ44" s="34">
        <f>PXIL!O44</f>
        <v>0</v>
      </c>
      <c r="AK44" s="34">
        <f>RTM_IEX!I44</f>
        <v>14.41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5.365899999999999</v>
      </c>
      <c r="E45">
        <f>GT_NG!Q45</f>
        <v>8.0162177816391544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652.72468175594179</v>
      </c>
      <c r="P45" s="36">
        <v>67.88000000000001</v>
      </c>
      <c r="Q45" s="36">
        <v>22.002539829138765</v>
      </c>
      <c r="R45" s="38">
        <v>23.75</v>
      </c>
      <c r="S45" s="38">
        <v>0</v>
      </c>
      <c r="T45" s="37">
        <f>SUMPRODUCT(LTA!J45:AN45,LTA!J$101:AN$101,LTA!J$104:AN$104)</f>
        <v>199.72</v>
      </c>
      <c r="U45" s="37">
        <f>SUMPRODUCT(LTA!J45:AN45,LTA!J$102:AN$102,LTA!J$104:AN$104)</f>
        <v>107.53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12.083642825024938</v>
      </c>
      <c r="AD45">
        <f t="shared" si="1"/>
        <v>874.11569654169466</v>
      </c>
      <c r="AE45">
        <f>'IDT-1'!C45</f>
        <v>0</v>
      </c>
      <c r="AF45" s="24"/>
      <c r="AG45">
        <f t="shared" si="2"/>
        <v>874.11569654169466</v>
      </c>
      <c r="AI45" s="34">
        <f>PXIL!I45</f>
        <v>0</v>
      </c>
      <c r="AJ45" s="34">
        <f>PXIL!O45</f>
        <v>0</v>
      </c>
      <c r="AK45" s="34">
        <f>RTM_IEX!I45</f>
        <v>19.21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5.365899999999999</v>
      </c>
      <c r="E46">
        <f>GT_NG!Q46</f>
        <v>8.3136288998357983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647.01875330640632</v>
      </c>
      <c r="P46" s="36">
        <v>67.88000000000001</v>
      </c>
      <c r="Q46" s="36">
        <v>22.002539829138765</v>
      </c>
      <c r="R46" s="38">
        <v>23.75</v>
      </c>
      <c r="S46" s="38">
        <v>0</v>
      </c>
      <c r="T46" s="37">
        <f>SUMPRODUCT(LTA!J46:AN46,LTA!J$101:AN$101,LTA!J$104:AN$104)</f>
        <v>211.4</v>
      </c>
      <c r="U46" s="37">
        <f>SUMPRODUCT(LTA!J46:AN46,LTA!J$102:AN$102,LTA!J$104:AN$104)</f>
        <v>107.25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12.133971279441694</v>
      </c>
      <c r="AD46">
        <f t="shared" si="1"/>
        <v>880.05685075593931</v>
      </c>
      <c r="AE46">
        <f>'IDT-1'!C46</f>
        <v>0</v>
      </c>
      <c r="AF46" s="24"/>
      <c r="AG46">
        <f t="shared" si="2"/>
        <v>880.05685075593931</v>
      </c>
      <c r="AI46" s="34">
        <f>PXIL!I46</f>
        <v>0</v>
      </c>
      <c r="AJ46" s="34">
        <f>PXIL!O46</f>
        <v>0</v>
      </c>
      <c r="AK46" s="34">
        <f>RTM_IEX!I46</f>
        <v>19.21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5.365899999999999</v>
      </c>
      <c r="E47">
        <f>GT_NG!Q47</f>
        <v>8.3673860911270985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646.88410517560919</v>
      </c>
      <c r="P47" s="36">
        <v>67.88000000000001</v>
      </c>
      <c r="Q47" s="36">
        <v>22.002539829138765</v>
      </c>
      <c r="R47" s="38">
        <v>23.749999999999996</v>
      </c>
      <c r="S47" s="38">
        <v>0</v>
      </c>
      <c r="T47" s="37">
        <f>SUMPRODUCT(LTA!J47:AN47,LTA!J$101:AN$101,LTA!J$104:AN$104)</f>
        <v>216.15</v>
      </c>
      <c r="U47" s="37">
        <f>SUMPRODUCT(LTA!J47:AN47,LTA!J$102:AN$102,LTA!J$104:AN$104)</f>
        <v>107.25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12.758113681794297</v>
      </c>
      <c r="AD47">
        <f t="shared" si="1"/>
        <v>853.31181741408068</v>
      </c>
      <c r="AE47">
        <f>'IDT-1'!C47</f>
        <v>15.012</v>
      </c>
      <c r="AF47" s="24"/>
      <c r="AG47">
        <f t="shared" si="2"/>
        <v>868.32381741408062</v>
      </c>
      <c r="AI47" s="34">
        <f>PXIL!I47</f>
        <v>0</v>
      </c>
      <c r="AJ47" s="34">
        <f>PXIL!O47</f>
        <v>0</v>
      </c>
      <c r="AK47" s="34">
        <f>RTM_IEX!I47</f>
        <v>24.01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14.41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5.365899999999999</v>
      </c>
      <c r="E48">
        <f>GT_NG!Q48</f>
        <v>8.5960031974420463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646.88410517560919</v>
      </c>
      <c r="P48" s="36">
        <v>67.88000000000001</v>
      </c>
      <c r="Q48" s="36">
        <v>22.002539829138765</v>
      </c>
      <c r="R48" s="38">
        <v>23.749999999999996</v>
      </c>
      <c r="S48" s="38">
        <v>0</v>
      </c>
      <c r="T48" s="37">
        <f>SUMPRODUCT(LTA!J48:AN48,LTA!J$101:AN$101,LTA!J$104:AN$104)</f>
        <v>225.45999999999998</v>
      </c>
      <c r="U48" s="37">
        <f>SUMPRODUCT(LTA!J48:AN48,LTA!J$102:AN$102,LTA!J$104:AN$104)</f>
        <v>107.25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12.717194065487345</v>
      </c>
      <c r="AD48">
        <f t="shared" si="1"/>
        <v>848.48135413670275</v>
      </c>
      <c r="AE48">
        <f>'IDT-1'!C48</f>
        <v>19.946999999999999</v>
      </c>
      <c r="AF48" s="24"/>
      <c r="AG48">
        <f t="shared" si="2"/>
        <v>868.42835413670275</v>
      </c>
      <c r="AI48" s="34">
        <f>PXIL!I48</f>
        <v>0</v>
      </c>
      <c r="AJ48" s="34">
        <f>PXIL!O48</f>
        <v>0</v>
      </c>
      <c r="AK48" s="34">
        <f>RTM_IEX!I48</f>
        <v>24.01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5.365899999999999</v>
      </c>
      <c r="E49">
        <f>GT_NG!Q49</f>
        <v>8.5960031974420463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643.84110122695415</v>
      </c>
      <c r="P49" s="36">
        <v>67.88000000000001</v>
      </c>
      <c r="Q49" s="36">
        <v>22.002539829138765</v>
      </c>
      <c r="R49" s="38">
        <v>23.75</v>
      </c>
      <c r="S49" s="38">
        <v>0</v>
      </c>
      <c r="T49" s="37">
        <f>SUMPRODUCT(LTA!J49:AN49,LTA!J$101:AN$101,LTA!J$104:AN$104)</f>
        <v>236.66</v>
      </c>
      <c r="U49" s="37">
        <f>SUMPRODUCT(LTA!J49:AN49,LTA!J$102:AN$102,LTA!J$104:AN$104)</f>
        <v>107.25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12.713136832318641</v>
      </c>
      <c r="AD49">
        <f t="shared" si="1"/>
        <v>848.00240742121639</v>
      </c>
      <c r="AE49">
        <f>'IDT-1'!C49</f>
        <v>10</v>
      </c>
      <c r="AF49" s="24"/>
      <c r="AG49">
        <f t="shared" si="2"/>
        <v>858.00240742121639</v>
      </c>
      <c r="AI49" s="34">
        <f>PXIL!I49</f>
        <v>0</v>
      </c>
      <c r="AJ49" s="34">
        <f>PXIL!O49</f>
        <v>0</v>
      </c>
      <c r="AK49" s="34">
        <f>RTM_IEX!I49</f>
        <v>15.37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5.365899999999999</v>
      </c>
      <c r="E50">
        <f>GT_NG!Q50</f>
        <v>8.5960031974420463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641.87208926888093</v>
      </c>
      <c r="P50" s="36">
        <v>67.88000000000001</v>
      </c>
      <c r="Q50" s="36">
        <v>22.002539829138765</v>
      </c>
      <c r="R50" s="38">
        <v>23.75</v>
      </c>
      <c r="S50" s="38">
        <v>0</v>
      </c>
      <c r="T50" s="37">
        <f>SUMPRODUCT(LTA!J50:AN50,LTA!J$101:AN$101,LTA!J$104:AN$104)</f>
        <v>243.48</v>
      </c>
      <c r="U50" s="37">
        <f>SUMPRODUCT(LTA!J50:AN50,LTA!J$102:AN$102,LTA!J$104:AN$104)</f>
        <v>107.25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12.810333131870825</v>
      </c>
      <c r="AD50">
        <f t="shared" si="1"/>
        <v>859.47619916359099</v>
      </c>
      <c r="AE50">
        <f>'IDT-1'!C50</f>
        <v>0</v>
      </c>
      <c r="AF50" s="24"/>
      <c r="AG50">
        <f t="shared" si="2"/>
        <v>859.47619916359099</v>
      </c>
      <c r="AI50" s="34">
        <f>PXIL!I50</f>
        <v>0</v>
      </c>
      <c r="AJ50" s="34">
        <f>PXIL!O50</f>
        <v>0</v>
      </c>
      <c r="AK50" s="34">
        <f>RTM_IEX!I50</f>
        <v>22.09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5.365899999999999</v>
      </c>
      <c r="E51">
        <f>GT_NG!Q51</f>
        <v>8.5960031974420463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641.16404031153888</v>
      </c>
      <c r="P51" s="36">
        <v>67.88000000000001</v>
      </c>
      <c r="Q51" s="36">
        <v>22.002539829138765</v>
      </c>
      <c r="R51" s="38">
        <v>23.75</v>
      </c>
      <c r="S51" s="38">
        <v>0</v>
      </c>
      <c r="T51" s="37">
        <f>SUMPRODUCT(LTA!J51:AN51,LTA!J$101:AN$101,LTA!J$104:AN$104)</f>
        <v>246.60999999999999</v>
      </c>
      <c r="U51" s="37">
        <f>SUMPRODUCT(LTA!J51:AN51,LTA!J$102:AN$102,LTA!J$104:AN$104)</f>
        <v>107.25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12.79842152062915</v>
      </c>
      <c r="AD51">
        <f t="shared" si="1"/>
        <v>858.07006181749045</v>
      </c>
      <c r="AE51">
        <f>'IDT-1'!C51</f>
        <v>0</v>
      </c>
      <c r="AF51" s="24"/>
      <c r="AG51">
        <f t="shared" si="2"/>
        <v>858.07006181749045</v>
      </c>
      <c r="AI51" s="34">
        <f>PXIL!I51</f>
        <v>0</v>
      </c>
      <c r="AJ51" s="34">
        <f>PXIL!O51</f>
        <v>0</v>
      </c>
      <c r="AK51" s="34">
        <f>RTM_IEX!I51</f>
        <v>18.25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5.365899999999999</v>
      </c>
      <c r="E52">
        <f>GT_NG!Q52</f>
        <v>8.5960031974420463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640.67645599917728</v>
      </c>
      <c r="P52" s="36">
        <v>67.88000000000001</v>
      </c>
      <c r="Q52" s="36">
        <v>22.002539829138765</v>
      </c>
      <c r="R52" s="38">
        <v>23.75</v>
      </c>
      <c r="S52" s="38">
        <v>0</v>
      </c>
      <c r="T52" s="37">
        <f>SUMPRODUCT(LTA!J52:AN52,LTA!J$101:AN$101,LTA!J$104:AN$104)</f>
        <v>245.10999999999999</v>
      </c>
      <c r="U52" s="37">
        <f>SUMPRODUCT(LTA!J52:AN52,LTA!J$102:AN$102,LTA!J$104:AN$104)</f>
        <v>107.25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12.660681812405315</v>
      </c>
      <c r="AD52">
        <f t="shared" si="1"/>
        <v>841.81021721335276</v>
      </c>
      <c r="AE52">
        <f>'IDT-1'!C52</f>
        <v>0</v>
      </c>
      <c r="AF52" s="24"/>
      <c r="AG52">
        <f t="shared" si="2"/>
        <v>841.81021721335276</v>
      </c>
      <c r="AI52" s="34">
        <f>PXIL!I52</f>
        <v>0</v>
      </c>
      <c r="AJ52" s="34">
        <f>PXIL!O52</f>
        <v>0</v>
      </c>
      <c r="AK52" s="34">
        <f>RTM_IEX!I52</f>
        <v>3.84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5.365899999999999</v>
      </c>
      <c r="E53">
        <f>GT_NG!Q53</f>
        <v>8.5960031974420463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640.67654942379647</v>
      </c>
      <c r="P53" s="36">
        <v>67.88000000000001</v>
      </c>
      <c r="Q53" s="36">
        <v>22.002539829138765</v>
      </c>
      <c r="R53" s="38">
        <v>23.75</v>
      </c>
      <c r="S53" s="38">
        <v>0</v>
      </c>
      <c r="T53" s="37">
        <f>SUMPRODUCT(LTA!J53:AN53,LTA!J$101:AN$101,LTA!J$104:AN$104)</f>
        <v>245.10999999999999</v>
      </c>
      <c r="U53" s="37">
        <f>SUMPRODUCT(LTA!J53:AN53,LTA!J$102:AN$102,LTA!J$104:AN$104)</f>
        <v>107.25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12.713138174421006</v>
      </c>
      <c r="AD53">
        <f t="shared" si="1"/>
        <v>827.91785427595607</v>
      </c>
      <c r="AE53">
        <f>'IDT-1'!C53</f>
        <v>0</v>
      </c>
      <c r="AF53" s="24"/>
      <c r="AG53">
        <f t="shared" si="2"/>
        <v>827.91785427595607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5.365899999999999</v>
      </c>
      <c r="E54">
        <f>GT_NG!Q54</f>
        <v>8.5960031974420463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630.99663372194914</v>
      </c>
      <c r="P54" s="36">
        <v>67.88000000000001</v>
      </c>
      <c r="Q54" s="36">
        <v>22.002539829138765</v>
      </c>
      <c r="R54" s="38">
        <v>23.75</v>
      </c>
      <c r="S54" s="38">
        <v>0</v>
      </c>
      <c r="T54" s="37">
        <f>SUMPRODUCT(LTA!J54:AN54,LTA!J$101:AN$101,LTA!J$104:AN$104)</f>
        <v>245.10999999999999</v>
      </c>
      <c r="U54" s="37">
        <f>SUMPRODUCT(LTA!J54:AN54,LTA!J$102:AN$102,LTA!J$104:AN$104)</f>
        <v>107.25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12.54782688252549</v>
      </c>
      <c r="AD54">
        <f t="shared" si="1"/>
        <v>808.40324986600444</v>
      </c>
      <c r="AE54">
        <f>'IDT-1'!C54</f>
        <v>0</v>
      </c>
      <c r="AF54" s="24"/>
      <c r="AG54">
        <f t="shared" si="2"/>
        <v>808.40324986600444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5.365899999999999</v>
      </c>
      <c r="E55">
        <f>GT_NG!Q55</f>
        <v>8.5960031974420463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589.8661754698428</v>
      </c>
      <c r="P55" s="36">
        <v>67.88000000000001</v>
      </c>
      <c r="Q55" s="36">
        <v>22.003294892915982</v>
      </c>
      <c r="R55" s="38">
        <v>23.75</v>
      </c>
      <c r="S55" s="38">
        <v>0</v>
      </c>
      <c r="T55" s="37">
        <f>SUMPRODUCT(LTA!J55:AN55,LTA!J$101:AN$101,LTA!J$104:AN$104)</f>
        <v>238.07999999999998</v>
      </c>
      <c r="U55" s="37">
        <f>SUMPRODUCT(LTA!J55:AN55,LTA!J$102:AN$102,LTA!J$104:AN$104)</f>
        <v>107.25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12.058573798494631</v>
      </c>
      <c r="AD55">
        <f t="shared" si="1"/>
        <v>770.73279976170613</v>
      </c>
      <c r="AE55">
        <f>'IDT-1'!C55</f>
        <v>0</v>
      </c>
      <c r="AF55" s="24"/>
      <c r="AG55">
        <f t="shared" si="2"/>
        <v>770.73279976170613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5.365899999999999</v>
      </c>
      <c r="E56">
        <f>GT_NG!Q56</f>
        <v>8.5960031974420463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574.43615077592608</v>
      </c>
      <c r="P56" s="36">
        <v>67.88000000000001</v>
      </c>
      <c r="Q56" s="36">
        <v>10.561908548707756</v>
      </c>
      <c r="R56" s="38">
        <v>23.75</v>
      </c>
      <c r="S56" s="38">
        <v>0</v>
      </c>
      <c r="T56" s="37">
        <f>SUMPRODUCT(LTA!J56:AN56,LTA!J$101:AN$101,LTA!J$104:AN$104)</f>
        <v>236.49999999999997</v>
      </c>
      <c r="U56" s="37">
        <f>SUMPRODUCT(LTA!J56:AN56,LTA!J$102:AN$102,LTA!J$104:AN$104)</f>
        <v>107.25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11.819581945774384</v>
      </c>
      <c r="AD56">
        <f t="shared" si="1"/>
        <v>742.52038057630148</v>
      </c>
      <c r="AE56">
        <f>'IDT-1'!C56</f>
        <v>0</v>
      </c>
      <c r="AF56" s="24"/>
      <c r="AG56">
        <f t="shared" si="2"/>
        <v>742.52038057630148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5.365899999999999</v>
      </c>
      <c r="E57">
        <f>GT_NG!Q57</f>
        <v>8.5960031974420463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44.997985224983211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570.52319343688168</v>
      </c>
      <c r="P57" s="36">
        <v>67.88000000000001</v>
      </c>
      <c r="Q57" s="36">
        <v>10.561908548707756</v>
      </c>
      <c r="R57" s="38">
        <v>23.75</v>
      </c>
      <c r="S57" s="38">
        <v>0</v>
      </c>
      <c r="T57" s="37">
        <f>SUMPRODUCT(LTA!J57:AN57,LTA!J$101:AN$101,LTA!J$104:AN$104)</f>
        <v>230.64</v>
      </c>
      <c r="U57" s="37">
        <f>SUMPRODUCT(LTA!J57:AN57,LTA!J$102:AN$102,LTA!J$104:AN$104)</f>
        <v>89.679999999999993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11.58988418001627</v>
      </c>
      <c r="AD57">
        <f t="shared" si="1"/>
        <v>715.40510622799843</v>
      </c>
      <c r="AE57">
        <f>'IDT-1'!C57</f>
        <v>0</v>
      </c>
      <c r="AF57" s="24"/>
      <c r="AG57">
        <f t="shared" si="2"/>
        <v>715.40510622799843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5.365899999999999</v>
      </c>
      <c r="E58">
        <f>GT_NG!Q58</f>
        <v>8.5960031974420463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44.997985224983211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570.36438626649749</v>
      </c>
      <c r="P58" s="36">
        <v>67.88000000000001</v>
      </c>
      <c r="Q58" s="36">
        <v>10.561908548707756</v>
      </c>
      <c r="R58" s="38">
        <v>23.75</v>
      </c>
      <c r="S58" s="38">
        <v>0</v>
      </c>
      <c r="T58" s="37">
        <f>SUMPRODUCT(LTA!J58:AN58,LTA!J$101:AN$101,LTA!J$104:AN$104)</f>
        <v>226.16</v>
      </c>
      <c r="U58" s="37">
        <f>SUMPRODUCT(LTA!J58:AN58,LTA!J$102:AN$102,LTA!J$104:AN$104)</f>
        <v>85.06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11.512110199785042</v>
      </c>
      <c r="AD58">
        <f t="shared" si="1"/>
        <v>706.22407303784541</v>
      </c>
      <c r="AE58">
        <f>'IDT-1'!C58</f>
        <v>0</v>
      </c>
      <c r="AF58" s="24"/>
      <c r="AG58">
        <f t="shared" si="2"/>
        <v>706.22407303784541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5.365899999999999</v>
      </c>
      <c r="E59">
        <f>GT_NG!Q59</f>
        <v>8.5960031974420463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44.997985224983211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568.83344489377339</v>
      </c>
      <c r="P59" s="36">
        <v>67.88000000000001</v>
      </c>
      <c r="Q59" s="36">
        <v>10.561908548707756</v>
      </c>
      <c r="R59" s="38">
        <v>23.75</v>
      </c>
      <c r="S59" s="38">
        <v>0</v>
      </c>
      <c r="T59" s="37">
        <f>SUMPRODUCT(LTA!J59:AN59,LTA!J$101:AN$101,LTA!J$104:AN$104)</f>
        <v>213.23999999999998</v>
      </c>
      <c r="U59" s="37">
        <f>SUMPRODUCT(LTA!J59:AN59,LTA!J$102:AN$102,LTA!J$104:AN$104)</f>
        <v>85.06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11.390722292254161</v>
      </c>
      <c r="AD59">
        <f t="shared" si="1"/>
        <v>691.89451957265214</v>
      </c>
      <c r="AE59">
        <f>'IDT-1'!C59</f>
        <v>0</v>
      </c>
      <c r="AF59" s="24"/>
      <c r="AG59">
        <f t="shared" si="2"/>
        <v>691.89451957265214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5.365899999999999</v>
      </c>
      <c r="E60">
        <f>GT_NG!Q60</f>
        <v>8.5960031974420463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44.997985224983211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569.18352988145455</v>
      </c>
      <c r="P60" s="36">
        <v>67.88000000000001</v>
      </c>
      <c r="Q60" s="36">
        <v>10.561908548707756</v>
      </c>
      <c r="R60" s="38">
        <v>23.75</v>
      </c>
      <c r="S60" s="38">
        <v>0</v>
      </c>
      <c r="T60" s="37">
        <f>SUMPRODUCT(LTA!J60:AN60,LTA!J$101:AN$101,LTA!J$104:AN$104)</f>
        <v>204.85999999999999</v>
      </c>
      <c r="U60" s="37">
        <f>SUMPRODUCT(LTA!J60:AN60,LTA!J$102:AN$102,LTA!J$104:AN$104)</f>
        <v>85.06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11.323271006150684</v>
      </c>
      <c r="AD60">
        <f t="shared" si="1"/>
        <v>683.93205584643692</v>
      </c>
      <c r="AE60">
        <f>'IDT-1'!C60</f>
        <v>0</v>
      </c>
      <c r="AF60" s="24"/>
      <c r="AG60">
        <f t="shared" si="2"/>
        <v>683.93205584643692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5.365899999999999</v>
      </c>
      <c r="E61">
        <f>GT_NG!Q61</f>
        <v>8.5960031974420463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44.997985224983211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576.8566685296862</v>
      </c>
      <c r="P61" s="36">
        <v>67.88000000000001</v>
      </c>
      <c r="Q61" s="36">
        <v>10.561404628890662</v>
      </c>
      <c r="R61" s="38">
        <v>23.75</v>
      </c>
      <c r="S61" s="38">
        <v>0</v>
      </c>
      <c r="T61" s="37">
        <f>SUMPRODUCT(LTA!J61:AN61,LTA!J$101:AN$101,LTA!J$104:AN$104)</f>
        <v>192.04</v>
      </c>
      <c r="U61" s="37">
        <f>SUMPRODUCT(LTA!J61:AN61,LTA!J$102:AN$102,LTA!J$104:AN$104)</f>
        <v>57.39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11.047605137869365</v>
      </c>
      <c r="AD61">
        <f t="shared" si="1"/>
        <v>651.39035644313265</v>
      </c>
      <c r="AE61">
        <f>'IDT-1'!C61</f>
        <v>0</v>
      </c>
      <c r="AF61" s="24"/>
      <c r="AG61">
        <f t="shared" si="2"/>
        <v>651.39035644313265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5.365899999999999</v>
      </c>
      <c r="E62">
        <f>GT_NG!Q62</f>
        <v>8.5960031974420463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44.997985224983211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578.21705591152795</v>
      </c>
      <c r="P62" s="36">
        <v>67.88000000000001</v>
      </c>
      <c r="Q62" s="36">
        <v>10.561404628890662</v>
      </c>
      <c r="R62" s="38">
        <v>23.75</v>
      </c>
      <c r="S62" s="38">
        <v>0</v>
      </c>
      <c r="T62" s="37">
        <f>SUMPRODUCT(LTA!J62:AN62,LTA!J$101:AN$101,LTA!J$104:AN$104)</f>
        <v>178.26</v>
      </c>
      <c r="U62" s="37">
        <f>SUMPRODUCT(LTA!J62:AN62,LTA!J$102:AN$102,LTA!J$104:AN$104)</f>
        <v>52.78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10.904556391876834</v>
      </c>
      <c r="AD62">
        <f t="shared" si="1"/>
        <v>634.50379257096699</v>
      </c>
      <c r="AE62">
        <f>'IDT-1'!C62</f>
        <v>0</v>
      </c>
      <c r="AF62" s="24"/>
      <c r="AG62">
        <f t="shared" si="2"/>
        <v>634.50379257096699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5.365899999999999</v>
      </c>
      <c r="E63">
        <f>GT_NG!Q63</f>
        <v>8.5960031974420463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44.997985224983211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582.31152812207893</v>
      </c>
      <c r="P63" s="36">
        <v>67.88000000000001</v>
      </c>
      <c r="Q63" s="36">
        <v>10.561404628890662</v>
      </c>
      <c r="R63" s="38">
        <v>23.75</v>
      </c>
      <c r="S63" s="38">
        <v>0</v>
      </c>
      <c r="T63" s="37">
        <f>SUMPRODUCT(LTA!J63:AN63,LTA!J$101:AN$101,LTA!J$104:AN$104)</f>
        <v>157.44</v>
      </c>
      <c r="U63" s="37">
        <f>SUMPRODUCT(LTA!J63:AN63,LTA!J$102:AN$102,LTA!J$104:AN$104)</f>
        <v>62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10.841509958445464</v>
      </c>
      <c r="AD63">
        <f t="shared" si="1"/>
        <v>627.06131121494934</v>
      </c>
      <c r="AE63">
        <f>'IDT-1'!C63</f>
        <v>0</v>
      </c>
      <c r="AF63" s="24"/>
      <c r="AG63">
        <f t="shared" si="2"/>
        <v>627.06131121494934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5.365899999999999</v>
      </c>
      <c r="E64">
        <f>GT_NG!Q64</f>
        <v>8.5960031974420463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44.997985224983211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582.0960912651949</v>
      </c>
      <c r="P64" s="36">
        <v>67.88000000000001</v>
      </c>
      <c r="Q64" s="36">
        <v>10.561404628890662</v>
      </c>
      <c r="R64" s="38">
        <v>23.75</v>
      </c>
      <c r="S64" s="38">
        <v>0</v>
      </c>
      <c r="T64" s="37">
        <f>SUMPRODUCT(LTA!J64:AN64,LTA!J$101:AN$101,LTA!J$104:AN$104)</f>
        <v>142.24</v>
      </c>
      <c r="U64" s="37">
        <f>SUMPRODUCT(LTA!J64:AN64,LTA!J$102:AN$102,LTA!J$104:AN$104)</f>
        <v>62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10.712020288847636</v>
      </c>
      <c r="AD64">
        <f t="shared" si="1"/>
        <v>611.77536402766316</v>
      </c>
      <c r="AE64">
        <f>'IDT-1'!C64</f>
        <v>0</v>
      </c>
      <c r="AF64" s="24"/>
      <c r="AG64">
        <f t="shared" si="2"/>
        <v>611.77536402766316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5.365899999999999</v>
      </c>
      <c r="E65">
        <f>GT_NG!Q65</f>
        <v>14.026112443378631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44.997985224983211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565.04264397333282</v>
      </c>
      <c r="P65" s="36">
        <v>67.88000000000001</v>
      </c>
      <c r="Q65" s="36">
        <v>10.561404628890662</v>
      </c>
      <c r="R65" s="38">
        <v>23.75</v>
      </c>
      <c r="S65" s="38">
        <v>0</v>
      </c>
      <c r="T65" s="37">
        <f>SUMPRODUCT(LTA!J65:AN65,LTA!J$101:AN$101,LTA!J$104:AN$104)</f>
        <v>126.92999999999999</v>
      </c>
      <c r="U65" s="37">
        <f>SUMPRODUCT(LTA!J65:AN65,LTA!J$102:AN$102,LTA!J$104:AN$104)</f>
        <v>71.22999999999999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10.563312249261863</v>
      </c>
      <c r="AD65">
        <f t="shared" si="1"/>
        <v>594.22073402132332</v>
      </c>
      <c r="AE65">
        <f>'IDT-1'!C65</f>
        <v>0</v>
      </c>
      <c r="AF65" s="24"/>
      <c r="AG65">
        <f t="shared" si="2"/>
        <v>594.22073402132332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5.365899999999999</v>
      </c>
      <c r="E66">
        <f>GT_NG!Q66</f>
        <v>14.026112443378631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44.997985224983211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558.513265974295</v>
      </c>
      <c r="P66" s="36">
        <v>67.88000000000001</v>
      </c>
      <c r="Q66" s="36">
        <v>10.561404628890662</v>
      </c>
      <c r="R66" s="38">
        <v>23.75</v>
      </c>
      <c r="S66" s="38">
        <v>0</v>
      </c>
      <c r="T66" s="37">
        <f>SUMPRODUCT(LTA!J66:AN66,LTA!J$101:AN$101,LTA!J$104:AN$104)</f>
        <v>110.09</v>
      </c>
      <c r="U66" s="37">
        <f>SUMPRODUCT(LTA!J66:AN66,LTA!J$102:AN$102,LTA!J$104:AN$104)</f>
        <v>89.679999999999993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10.521989474069944</v>
      </c>
      <c r="AD66">
        <f t="shared" si="1"/>
        <v>589.34267879747745</v>
      </c>
      <c r="AE66">
        <f>'IDT-1'!C66</f>
        <v>-11.430999999999999</v>
      </c>
      <c r="AF66" s="24"/>
      <c r="AG66">
        <f t="shared" si="2"/>
        <v>577.91167879747741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5.365899999999999</v>
      </c>
      <c r="E67">
        <f>GT_NG!Q67</f>
        <v>8.5960031974420463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577.91393343616562</v>
      </c>
      <c r="P67" s="36">
        <v>67.88000000000001</v>
      </c>
      <c r="Q67" s="36">
        <v>18.059999999999999</v>
      </c>
      <c r="R67" s="38">
        <v>22.75</v>
      </c>
      <c r="S67" s="38">
        <v>0</v>
      </c>
      <c r="T67" s="37">
        <f>SUMPRODUCT(LTA!J67:AN67,LTA!J$101:AN$101,LTA!J$104:AN$104)</f>
        <v>92.87</v>
      </c>
      <c r="U67" s="37">
        <f>SUMPRODUCT(LTA!J67:AN67,LTA!J$102:AN$102,LTA!J$104:AN$104)</f>
        <v>107.25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10.979211288311248</v>
      </c>
      <c r="AD67">
        <f t="shared" si="1"/>
        <v>643.3166253452963</v>
      </c>
      <c r="AE67">
        <f>'IDT-1'!C67</f>
        <v>-29.212</v>
      </c>
      <c r="AF67" s="24"/>
      <c r="AG67">
        <f t="shared" si="2"/>
        <v>614.10462534529631</v>
      </c>
      <c r="AI67" s="34">
        <f>PXIL!I67</f>
        <v>0</v>
      </c>
      <c r="AJ67" s="34">
        <f>PXIL!O67</f>
        <v>0</v>
      </c>
      <c r="AK67" s="34">
        <f>RTM_IEX!I67</f>
        <v>33.61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5.365899999999999</v>
      </c>
      <c r="E68">
        <f>GT_NG!Q68</f>
        <v>8.5960031974420463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619.12398304351939</v>
      </c>
      <c r="P68" s="36">
        <v>67.88000000000001</v>
      </c>
      <c r="Q68" s="36">
        <v>18.059999999999999</v>
      </c>
      <c r="R68" s="38">
        <v>13.49</v>
      </c>
      <c r="S68" s="38">
        <v>0</v>
      </c>
      <c r="T68" s="37">
        <f>SUMPRODUCT(LTA!J68:AN68,LTA!J$101:AN$101,LTA!J$104:AN$104)</f>
        <v>75.990000000000009</v>
      </c>
      <c r="U68" s="37">
        <f>SUMPRODUCT(LTA!J68:AN68,LTA!J$102:AN$102,LTA!J$104:AN$104)</f>
        <v>107.25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11.226843705013021</v>
      </c>
      <c r="AD68">
        <f t="shared" ref="AD68:AD98" si="4">SUM(B68:AB68,AI68:AT68)-AC68</f>
        <v>672.54904253594827</v>
      </c>
      <c r="AE68">
        <f>'IDT-1'!C68</f>
        <v>-52.073999999999998</v>
      </c>
      <c r="AF68" s="24"/>
      <c r="AG68">
        <f t="shared" ref="AG68:AG98" si="5">SUM(AD68:AF68)</f>
        <v>620.47504253594832</v>
      </c>
      <c r="AI68" s="34">
        <f>PXIL!I68</f>
        <v>0</v>
      </c>
      <c r="AJ68" s="34">
        <f>PXIL!O68</f>
        <v>0</v>
      </c>
      <c r="AK68" s="34">
        <f>RTM_IEX!I68</f>
        <v>48.02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5.365899999999999</v>
      </c>
      <c r="E69">
        <f>GT_NG!Q69</f>
        <v>8.5960031974420463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624.55565104935397</v>
      </c>
      <c r="P69" s="36">
        <v>67.88000000000001</v>
      </c>
      <c r="Q69" s="36">
        <v>18.059999999999999</v>
      </c>
      <c r="R69" s="38">
        <v>4.3426560587515306</v>
      </c>
      <c r="S69" s="38">
        <v>0</v>
      </c>
      <c r="T69" s="37">
        <f>SUMPRODUCT(LTA!J69:AN69,LTA!J$101:AN$101,LTA!J$104:AN$104)</f>
        <v>61.680000000000007</v>
      </c>
      <c r="U69" s="37">
        <f>SUMPRODUCT(LTA!J69:AN69,LTA!J$102:AN$102,LTA!J$104:AN$104)</f>
        <v>107.25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11.298364027155545</v>
      </c>
      <c r="AD69">
        <f t="shared" si="4"/>
        <v>680.99184627839179</v>
      </c>
      <c r="AE69">
        <f>'IDT-1'!C69</f>
        <v>-60</v>
      </c>
      <c r="AF69" s="24"/>
      <c r="AG69">
        <f t="shared" si="5"/>
        <v>620.99184627839179</v>
      </c>
      <c r="AI69" s="34">
        <f>PXIL!I69</f>
        <v>0</v>
      </c>
      <c r="AJ69" s="34">
        <f>PXIL!O69</f>
        <v>0</v>
      </c>
      <c r="AK69" s="34">
        <f>RTM_IEX!I69</f>
        <v>64.56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5.365899999999999</v>
      </c>
      <c r="E70">
        <f>GT_NG!Q70</f>
        <v>8.5960031974420463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628.72389895512208</v>
      </c>
      <c r="P70" s="36">
        <v>67.88000000000001</v>
      </c>
      <c r="Q70" s="36">
        <v>18.059999999999999</v>
      </c>
      <c r="R70" s="38">
        <v>0.71734317343173437</v>
      </c>
      <c r="S70" s="38">
        <v>0</v>
      </c>
      <c r="T70" s="37">
        <f>SUMPRODUCT(LTA!J70:AN70,LTA!J$101:AN$101,LTA!J$104:AN$104)</f>
        <v>45.97</v>
      </c>
      <c r="U70" s="37">
        <f>SUMPRODUCT(LTA!J70:AN70,LTA!J$102:AN$102,LTA!J$104:AN$104)</f>
        <v>107.25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10.978012681327311</v>
      </c>
      <c r="AD70">
        <f t="shared" si="4"/>
        <v>643.17513264466845</v>
      </c>
      <c r="AE70">
        <f>'IDT-1'!C70</f>
        <v>-25</v>
      </c>
      <c r="AF70" s="24"/>
      <c r="AG70">
        <f t="shared" si="5"/>
        <v>618.17513264466845</v>
      </c>
      <c r="AI70" s="34">
        <f>PXIL!I70</f>
        <v>0</v>
      </c>
      <c r="AJ70" s="34">
        <f>PXIL!O70</f>
        <v>0</v>
      </c>
      <c r="AK70" s="34">
        <f>RTM_IEX!I70</f>
        <v>41.59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5.365899999999999</v>
      </c>
      <c r="E71">
        <f>GT_NG!Q71</f>
        <v>8.3136288998357983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634.78940107530286</v>
      </c>
      <c r="P71" s="36">
        <v>67.88000000000001</v>
      </c>
      <c r="Q71" s="36">
        <v>18.059999999999999</v>
      </c>
      <c r="R71" s="38">
        <v>0</v>
      </c>
      <c r="S71" s="38">
        <v>0</v>
      </c>
      <c r="T71" s="37">
        <f>SUMPRODUCT(LTA!J71:AN71,LTA!J$101:AN$101,LTA!J$104:AN$104)</f>
        <v>35.89</v>
      </c>
      <c r="U71" s="37">
        <f>SUMPRODUCT(LTA!J71:AN71,LTA!J$102:AN$102,LTA!J$104:AN$104)</f>
        <v>107.25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11.039297272380111</v>
      </c>
      <c r="AD71">
        <f t="shared" si="4"/>
        <v>650.40963270275847</v>
      </c>
      <c r="AE71">
        <f>'IDT-1'!C71</f>
        <v>0</v>
      </c>
      <c r="AF71" s="24"/>
      <c r="AG71">
        <f t="shared" si="5"/>
        <v>650.40963270275847</v>
      </c>
      <c r="AI71" s="34">
        <f>PXIL!I71</f>
        <v>0</v>
      </c>
      <c r="AJ71" s="34">
        <f>PXIL!O71</f>
        <v>0</v>
      </c>
      <c r="AK71" s="34">
        <f>RTM_IEX!I71</f>
        <v>54.76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5.365899999999999</v>
      </c>
      <c r="E72">
        <f>GT_NG!Q72</f>
        <v>8.3136288998357983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641.30837553423135</v>
      </c>
      <c r="P72" s="36">
        <v>67.88000000000001</v>
      </c>
      <c r="Q72" s="36">
        <v>18.059999999999999</v>
      </c>
      <c r="R72" s="38">
        <v>0</v>
      </c>
      <c r="S72" s="38">
        <v>0</v>
      </c>
      <c r="T72" s="37">
        <f>SUMPRODUCT(LTA!J72:AN72,LTA!J$101:AN$101,LTA!J$104:AN$104)</f>
        <v>27.37</v>
      </c>
      <c r="U72" s="37">
        <f>SUMPRODUCT(LTA!J72:AN72,LTA!J$102:AN$102,LTA!J$104:AN$104)</f>
        <v>107.25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10.922948657835109</v>
      </c>
      <c r="AD72">
        <f t="shared" si="4"/>
        <v>636.67495577623197</v>
      </c>
      <c r="AE72">
        <f>'IDT-1'!C72</f>
        <v>0</v>
      </c>
      <c r="AF72" s="24"/>
      <c r="AG72">
        <f t="shared" si="5"/>
        <v>636.67495577623197</v>
      </c>
      <c r="AI72" s="34">
        <f>PXIL!I72</f>
        <v>0</v>
      </c>
      <c r="AJ72" s="34">
        <f>PXIL!O72</f>
        <v>0</v>
      </c>
      <c r="AK72" s="34">
        <f>RTM_IEX!I72</f>
        <v>42.91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4.8992999999999993</v>
      </c>
      <c r="E73">
        <f>GT_NG!Q73</f>
        <v>8.3136288998357983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660.748586163146</v>
      </c>
      <c r="P73" s="36">
        <v>67.88000000000001</v>
      </c>
      <c r="Q73" s="36">
        <v>18.059999999999999</v>
      </c>
      <c r="R73" s="38">
        <v>0</v>
      </c>
      <c r="S73" s="38">
        <v>0</v>
      </c>
      <c r="T73" s="37">
        <f>SUMPRODUCT(LTA!J73:AN73,LTA!J$101:AN$101,LTA!J$104:AN$104)</f>
        <v>31.290000000000003</v>
      </c>
      <c r="U73" s="37">
        <f>SUMPRODUCT(LTA!J73:AN73,LTA!J$102:AN$102,LTA!J$104:AN$104)</f>
        <v>109.85000000000001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11.070314987117992</v>
      </c>
      <c r="AD73">
        <f t="shared" si="4"/>
        <v>654.07120007586377</v>
      </c>
      <c r="AE73">
        <f>'IDT-1'!C73</f>
        <v>0</v>
      </c>
      <c r="AF73" s="24"/>
      <c r="AG73">
        <f t="shared" si="5"/>
        <v>654.07120007586377</v>
      </c>
      <c r="AI73" s="34">
        <f>PXIL!I73</f>
        <v>0</v>
      </c>
      <c r="AJ73" s="34">
        <f>PXIL!O73</f>
        <v>0</v>
      </c>
      <c r="AK73" s="34">
        <f>RTM_IEX!I73</f>
        <v>34.96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4.8992999999999993</v>
      </c>
      <c r="E74">
        <f>GT_NG!Q74</f>
        <v>8.3136288998357983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688.84879613289786</v>
      </c>
      <c r="P74" s="36">
        <v>67.88000000000001</v>
      </c>
      <c r="Q74" s="36">
        <v>18.059999999999999</v>
      </c>
      <c r="R74" s="38">
        <v>0</v>
      </c>
      <c r="S74" s="38">
        <v>0</v>
      </c>
      <c r="T74" s="37">
        <f>SUMPRODUCT(LTA!J74:AN74,LTA!J$101:AN$101,LTA!J$104:AN$104)</f>
        <v>28.73</v>
      </c>
      <c r="U74" s="37">
        <f>SUMPRODUCT(LTA!J74:AN74,LTA!J$102:AN$102,LTA!J$104:AN$104)</f>
        <v>110.08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11.257132750863908</v>
      </c>
      <c r="AD74">
        <f t="shared" si="4"/>
        <v>676.1245922818697</v>
      </c>
      <c r="AE74">
        <f>'IDT-1'!C74</f>
        <v>0</v>
      </c>
      <c r="AF74" s="24"/>
      <c r="AG74">
        <f t="shared" si="5"/>
        <v>676.1245922818697</v>
      </c>
      <c r="AI74" s="34">
        <f>PXIL!I74</f>
        <v>0</v>
      </c>
      <c r="AJ74" s="34">
        <f>PXIL!O74</f>
        <v>0</v>
      </c>
      <c r="AK74" s="34">
        <f>RTM_IEX!I74</f>
        <v>31.43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4.8992999999999993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682.7388095086601</v>
      </c>
      <c r="P75" s="36">
        <v>67.88000000000001</v>
      </c>
      <c r="Q75" s="36">
        <v>18.059999999999999</v>
      </c>
      <c r="R75" s="38">
        <v>0</v>
      </c>
      <c r="S75" s="38">
        <v>0</v>
      </c>
      <c r="T75" s="37">
        <f>SUMPRODUCT(LTA!J75:AN75,LTA!J$101:AN$101,LTA!J$104:AN$104)</f>
        <v>26.17</v>
      </c>
      <c r="U75" s="37">
        <f>SUMPRODUCT(LTA!J75:AN75,LTA!J$102:AN$102,LTA!J$104:AN$104)</f>
        <v>110.92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11.57826486322031</v>
      </c>
      <c r="AD75">
        <f t="shared" si="4"/>
        <v>714.03347354527546</v>
      </c>
      <c r="AE75">
        <f>'IDT-1'!C75</f>
        <v>-5</v>
      </c>
      <c r="AF75" s="24"/>
      <c r="AG75">
        <f t="shared" si="5"/>
        <v>709.03347354527546</v>
      </c>
      <c r="AI75" s="34">
        <f>PXIL!I75</f>
        <v>0</v>
      </c>
      <c r="AJ75" s="34">
        <f>PXIL!O75</f>
        <v>0</v>
      </c>
      <c r="AK75" s="34">
        <f>RTM_IEX!I75</f>
        <v>77.489999999999995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4.8992999999999993</v>
      </c>
      <c r="E76">
        <f>GT_NG!Q76</f>
        <v>8.3136288998357983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683.87242127514321</v>
      </c>
      <c r="P76" s="36">
        <v>67.88000000000001</v>
      </c>
      <c r="Q76" s="36">
        <v>18.059999999999999</v>
      </c>
      <c r="R76" s="38">
        <v>0</v>
      </c>
      <c r="S76" s="38">
        <v>0</v>
      </c>
      <c r="T76" s="37">
        <f>SUMPRODUCT(LTA!J76:AN76,LTA!J$101:AN$101,LTA!J$104:AN$104)</f>
        <v>28.01</v>
      </c>
      <c r="U76" s="37">
        <f>SUMPRODUCT(LTA!J76:AN76,LTA!J$102:AN$102,LTA!J$104:AN$104)</f>
        <v>111.42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11.654315202058768</v>
      </c>
      <c r="AD76">
        <f t="shared" si="4"/>
        <v>723.01103497292002</v>
      </c>
      <c r="AE76">
        <f>'IDT-1'!C76</f>
        <v>-15</v>
      </c>
      <c r="AF76" s="24"/>
      <c r="AG76">
        <f t="shared" si="5"/>
        <v>708.01103497292002</v>
      </c>
      <c r="AI76" s="34">
        <f>PXIL!I76</f>
        <v>0</v>
      </c>
      <c r="AJ76" s="34">
        <f>PXIL!O76</f>
        <v>0</v>
      </c>
      <c r="AK76" s="34">
        <f>RTM_IEX!I76</f>
        <v>83.07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4.8992999999999993</v>
      </c>
      <c r="E77">
        <f>GT_NG!Q77</f>
        <v>8.3136288998357983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672.33967939784065</v>
      </c>
      <c r="P77" s="36">
        <v>67.88000000000001</v>
      </c>
      <c r="Q77" s="36">
        <v>18.059999999999999</v>
      </c>
      <c r="R77" s="38">
        <v>0</v>
      </c>
      <c r="S77" s="38">
        <v>0</v>
      </c>
      <c r="T77" s="37">
        <f>SUMPRODUCT(LTA!J77:AN77,LTA!J$101:AN$101,LTA!J$104:AN$104)</f>
        <v>29.34</v>
      </c>
      <c r="U77" s="37">
        <f>SUMPRODUCT(LTA!J77:AN77,LTA!J$102:AN$102,LTA!J$104:AN$104)</f>
        <v>111.92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11.753664170289429</v>
      </c>
      <c r="AD77">
        <f t="shared" si="4"/>
        <v>734.73894412738696</v>
      </c>
      <c r="AE77">
        <f>'IDT-1'!C77</f>
        <v>-30</v>
      </c>
      <c r="AF77" s="24"/>
      <c r="AG77">
        <f t="shared" si="5"/>
        <v>704.73894412738696</v>
      </c>
      <c r="AI77" s="34">
        <f>PXIL!I77</f>
        <v>0</v>
      </c>
      <c r="AJ77" s="34">
        <f>PXIL!O77</f>
        <v>0</v>
      </c>
      <c r="AK77" s="34">
        <f>RTM_IEX!I77</f>
        <v>104.6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4.8992999999999993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667.77420809163266</v>
      </c>
      <c r="P78" s="36">
        <v>67.88000000000001</v>
      </c>
      <c r="Q78" s="36">
        <v>18.059999999999999</v>
      </c>
      <c r="R78" s="38">
        <v>0</v>
      </c>
      <c r="S78" s="38">
        <v>0</v>
      </c>
      <c r="T78" s="37">
        <f>SUMPRODUCT(LTA!J78:AN78,LTA!J$101:AN$101,LTA!J$104:AN$104)</f>
        <v>31.67</v>
      </c>
      <c r="U78" s="37">
        <f>SUMPRODUCT(LTA!J78:AN78,LTA!J$102:AN$102,LTA!J$104:AN$104)</f>
        <v>112.26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11.994782211317283</v>
      </c>
      <c r="AD78">
        <f t="shared" si="4"/>
        <v>763.20235478015104</v>
      </c>
      <c r="AE78">
        <f>'IDT-1'!C78</f>
        <v>-50</v>
      </c>
      <c r="AF78" s="24"/>
      <c r="AG78">
        <f t="shared" si="5"/>
        <v>713.20235478015104</v>
      </c>
      <c r="AI78" s="34">
        <f>PXIL!I78</f>
        <v>0</v>
      </c>
      <c r="AJ78" s="34">
        <f>PXIL!O78</f>
        <v>0</v>
      </c>
      <c r="AK78" s="34">
        <f>RTM_IEX!I78</f>
        <v>135.19999999999999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4.8992999999999993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654.20331048406388</v>
      </c>
      <c r="P79" s="36">
        <v>67.88000000000001</v>
      </c>
      <c r="Q79" s="36">
        <v>18.059999999999999</v>
      </c>
      <c r="R79" s="38">
        <v>0</v>
      </c>
      <c r="S79" s="38">
        <v>0</v>
      </c>
      <c r="T79" s="37">
        <f>SUMPRODUCT(LTA!J79:AN79,LTA!J$101:AN$101,LTA!J$104:AN$104)</f>
        <v>37.67</v>
      </c>
      <c r="U79" s="37">
        <f>SUMPRODUCT(LTA!J79:AN79,LTA!J$102:AN$102,LTA!J$104:AN$104)</f>
        <v>112.92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11.995026671413701</v>
      </c>
      <c r="AD79">
        <f t="shared" si="4"/>
        <v>763.23121271248579</v>
      </c>
      <c r="AE79">
        <f>'IDT-1'!C79</f>
        <v>-60</v>
      </c>
      <c r="AF79" s="24"/>
      <c r="AG79">
        <f t="shared" si="5"/>
        <v>703.23121271248579</v>
      </c>
      <c r="AI79" s="34">
        <f>PXIL!I79</f>
        <v>0</v>
      </c>
      <c r="AJ79" s="34">
        <f>PXIL!O79</f>
        <v>0</v>
      </c>
      <c r="AK79" s="34">
        <f>RTM_IEX!I79</f>
        <v>142.13999999999999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4.8992999999999993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608.00935973466801</v>
      </c>
      <c r="P80" s="36">
        <v>67.88000000000001</v>
      </c>
      <c r="Q80" s="36">
        <v>18.059999999999999</v>
      </c>
      <c r="R80" s="38">
        <v>0</v>
      </c>
      <c r="S80" s="38">
        <v>0</v>
      </c>
      <c r="T80" s="37">
        <f>SUMPRODUCT(LTA!J80:AN80,LTA!J$101:AN$101,LTA!J$104:AN$104)</f>
        <v>40</v>
      </c>
      <c r="U80" s="37">
        <f>SUMPRODUCT(LTA!J80:AN80,LTA!J$102:AN$102,LTA!J$104:AN$104)</f>
        <v>113.10000000000001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11.587761485118778</v>
      </c>
      <c r="AD80">
        <f t="shared" si="4"/>
        <v>715.15452714938499</v>
      </c>
      <c r="AE80">
        <f>'IDT-1'!C80</f>
        <v>-35</v>
      </c>
      <c r="AF80" s="24"/>
      <c r="AG80">
        <f t="shared" si="5"/>
        <v>680.15452714938499</v>
      </c>
      <c r="AI80" s="34">
        <f>PXIL!I80</f>
        <v>0</v>
      </c>
      <c r="AJ80" s="34">
        <f>PXIL!O80</f>
        <v>0</v>
      </c>
      <c r="AK80" s="34">
        <f>RTM_IEX!I80</f>
        <v>137.34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4.8992999999999993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54.787819303482586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583.29192091443815</v>
      </c>
      <c r="P81" s="36">
        <v>67.88000000000001</v>
      </c>
      <c r="Q81" s="36">
        <v>18.059999999999999</v>
      </c>
      <c r="R81" s="38">
        <v>0</v>
      </c>
      <c r="S81" s="38">
        <v>0</v>
      </c>
      <c r="T81" s="37">
        <f>SUMPRODUCT(LTA!J81:AN81,LTA!J$101:AN$101,LTA!J$104:AN$104)</f>
        <v>50.01</v>
      </c>
      <c r="U81" s="37">
        <f>SUMPRODUCT(LTA!J81:AN81,LTA!J$102:AN$102,LTA!J$104:AN$104)</f>
        <v>113.92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11.438600625277992</v>
      </c>
      <c r="AD81">
        <f t="shared" si="4"/>
        <v>697.5464427900846</v>
      </c>
      <c r="AE81">
        <f>'IDT-1'!C81</f>
        <v>-30</v>
      </c>
      <c r="AF81" s="24"/>
      <c r="AG81">
        <f t="shared" si="5"/>
        <v>667.5464427900846</v>
      </c>
      <c r="AI81" s="34">
        <f>PXIL!I81</f>
        <v>0</v>
      </c>
      <c r="AJ81" s="34">
        <f>PXIL!O81</f>
        <v>0</v>
      </c>
      <c r="AK81" s="34">
        <f>RTM_IEX!I81</f>
        <v>132.54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4.8992999999999993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54.787819303482586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576.75018139421047</v>
      </c>
      <c r="P82" s="36">
        <v>67.88000000000001</v>
      </c>
      <c r="Q82" s="36">
        <v>18.059999999999999</v>
      </c>
      <c r="R82" s="38">
        <v>0</v>
      </c>
      <c r="S82" s="38">
        <v>0</v>
      </c>
      <c r="T82" s="37">
        <f>SUMPRODUCT(LTA!J82:AN82,LTA!J$101:AN$101,LTA!J$104:AN$104)</f>
        <v>51.67</v>
      </c>
      <c r="U82" s="37">
        <f>SUMPRODUCT(LTA!J82:AN82,LTA!J$102:AN$102,LTA!J$104:AN$104)</f>
        <v>115.26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11.344254013308079</v>
      </c>
      <c r="AD82">
        <f t="shared" si="4"/>
        <v>686.40904988182695</v>
      </c>
      <c r="AE82">
        <f>'IDT-1'!C82</f>
        <v>-45</v>
      </c>
      <c r="AF82" s="24"/>
      <c r="AG82">
        <f t="shared" si="5"/>
        <v>641.40904988182695</v>
      </c>
      <c r="AI82" s="34">
        <f>PXIL!I82</f>
        <v>0</v>
      </c>
      <c r="AJ82" s="34">
        <f>PXIL!O82</f>
        <v>0</v>
      </c>
      <c r="AK82" s="34">
        <f>RTM_IEX!I82</f>
        <v>124.85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4.8992999999999993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54.787819303482586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564.76495270577027</v>
      </c>
      <c r="P83" s="36">
        <v>65.88</v>
      </c>
      <c r="Q83" s="36">
        <v>17.52</v>
      </c>
      <c r="R83" s="38">
        <v>0</v>
      </c>
      <c r="S83" s="38">
        <v>0</v>
      </c>
      <c r="T83" s="37">
        <f>SUMPRODUCT(LTA!J83:AN83,LTA!J$101:AN$101,LTA!J$104:AN$104)</f>
        <v>61.67</v>
      </c>
      <c r="U83" s="37">
        <f>SUMPRODUCT(LTA!J83:AN83,LTA!J$102:AN$102,LTA!J$104:AN$104)</f>
        <v>116.42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10.275250319836275</v>
      </c>
      <c r="AD83">
        <f t="shared" si="4"/>
        <v>761.06282488685849</v>
      </c>
      <c r="AE83">
        <f>'IDT-1'!C83</f>
        <v>-150</v>
      </c>
      <c r="AF83" s="24"/>
      <c r="AG83">
        <f t="shared" si="5"/>
        <v>611.06282488685849</v>
      </c>
      <c r="AI83" s="34">
        <f>PXIL!I83</f>
        <v>0</v>
      </c>
      <c r="AJ83" s="34">
        <f>PXIL!O83</f>
        <v>0</v>
      </c>
      <c r="AK83" s="34">
        <f>RTM_IEX!I83</f>
        <v>101.8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5.7158499999999997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54.787819303482586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558.52418325436122</v>
      </c>
      <c r="P84" s="36">
        <v>65.88</v>
      </c>
      <c r="Q84" s="36">
        <v>17.52</v>
      </c>
      <c r="R84" s="38">
        <v>0</v>
      </c>
      <c r="S84" s="38">
        <v>0</v>
      </c>
      <c r="T84" s="37">
        <f>SUMPRODUCT(LTA!J84:AN84,LTA!J$101:AN$101,LTA!J$104:AN$104)</f>
        <v>62.67</v>
      </c>
      <c r="U84" s="37">
        <f>SUMPRODUCT(LTA!J84:AN84,LTA!J$102:AN$102,LTA!J$104:AN$104)</f>
        <v>118.60000000000001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10.21607887644444</v>
      </c>
      <c r="AD84">
        <f t="shared" si="4"/>
        <v>754.07777687884141</v>
      </c>
      <c r="AE84">
        <f>'IDT-1'!C84</f>
        <v>-150</v>
      </c>
      <c r="AF84" s="24"/>
      <c r="AG84">
        <f t="shared" si="5"/>
        <v>604.07777687884141</v>
      </c>
      <c r="AI84" s="34">
        <f>PXIL!I84</f>
        <v>0</v>
      </c>
      <c r="AJ84" s="34">
        <f>PXIL!O84</f>
        <v>0</v>
      </c>
      <c r="AK84" s="34">
        <f>RTM_IEX!I84</f>
        <v>97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5.7158499999999997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572.16765453099333</v>
      </c>
      <c r="P85" s="36">
        <v>67.88000000000001</v>
      </c>
      <c r="Q85" s="36">
        <v>18.059999999999999</v>
      </c>
      <c r="R85" s="38">
        <v>0</v>
      </c>
      <c r="S85" s="38">
        <v>0</v>
      </c>
      <c r="T85" s="37">
        <f>SUMPRODUCT(LTA!J85:AN85,LTA!J$101:AN$101,LTA!J$104:AN$104)</f>
        <v>63.34</v>
      </c>
      <c r="U85" s="37">
        <f>SUMPRODUCT(LTA!J85:AN85,LTA!J$102:AN$102,LTA!J$104:AN$104)</f>
        <v>122.76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10.160434353018896</v>
      </c>
      <c r="AD85">
        <f t="shared" si="4"/>
        <v>747.50907337541639</v>
      </c>
      <c r="AE85">
        <f>'IDT-1'!C85</f>
        <v>-150</v>
      </c>
      <c r="AF85" s="24"/>
      <c r="AG85">
        <f t="shared" si="5"/>
        <v>597.50907337541639</v>
      </c>
      <c r="AI85" s="34">
        <f>PXIL!I85</f>
        <v>0</v>
      </c>
      <c r="AJ85" s="34">
        <f>PXIL!O85</f>
        <v>0</v>
      </c>
      <c r="AK85" s="34">
        <f>RTM_IEX!I85</f>
        <v>69.150000000000006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5.7158499999999997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573.88747733885577</v>
      </c>
      <c r="P86" s="36">
        <v>67.88000000000001</v>
      </c>
      <c r="Q86" s="36">
        <v>18.059999999999999</v>
      </c>
      <c r="R86" s="38">
        <v>0</v>
      </c>
      <c r="S86" s="38">
        <v>0</v>
      </c>
      <c r="T86" s="37">
        <f>SUMPRODUCT(LTA!J86:AN86,LTA!J$101:AN$101,LTA!J$104:AN$104)</f>
        <v>64.010000000000005</v>
      </c>
      <c r="U86" s="37">
        <f>SUMPRODUCT(LTA!J86:AN86,LTA!J$102:AN$102,LTA!J$104:AN$104)</f>
        <v>124.42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9.9846208646049401</v>
      </c>
      <c r="AD86">
        <f t="shared" si="4"/>
        <v>726.75470967169269</v>
      </c>
      <c r="AE86">
        <f>'IDT-1'!C86</f>
        <v>-152.834</v>
      </c>
      <c r="AF86" s="24"/>
      <c r="AG86">
        <f t="shared" si="5"/>
        <v>573.92070967169275</v>
      </c>
      <c r="AI86" s="34">
        <f>PXIL!I86</f>
        <v>0</v>
      </c>
      <c r="AJ86" s="34">
        <f>PXIL!O86</f>
        <v>0</v>
      </c>
      <c r="AK86" s="34">
        <f>RTM_IEX!I86</f>
        <v>44.17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5.7158499999999997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567.19741695911227</v>
      </c>
      <c r="P87" s="36">
        <v>67.88000000000001</v>
      </c>
      <c r="Q87" s="36">
        <v>18.059999999999999</v>
      </c>
      <c r="R87" s="38">
        <v>0</v>
      </c>
      <c r="S87" s="38">
        <v>0</v>
      </c>
      <c r="T87" s="37">
        <f>SUMPRODUCT(LTA!J87:AN87,LTA!J$101:AN$101,LTA!J$104:AN$104)</f>
        <v>68.34</v>
      </c>
      <c r="U87" s="37">
        <f>SUMPRODUCT(LTA!J87:AN87,LTA!J$102:AN$102,LTA!J$104:AN$104)</f>
        <v>129.35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9.6351803574150949</v>
      </c>
      <c r="AD87">
        <f t="shared" si="4"/>
        <v>685.50408979913914</v>
      </c>
      <c r="AE87">
        <f>'IDT-1'!C87</f>
        <v>-146.90700000000001</v>
      </c>
      <c r="AF87" s="24"/>
      <c r="AG87">
        <f t="shared" si="5"/>
        <v>538.5970897991391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5.7158499999999997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543.52997107660508</v>
      </c>
      <c r="P88" s="36">
        <v>67.88000000000001</v>
      </c>
      <c r="Q88" s="36">
        <v>18.059999999999999</v>
      </c>
      <c r="R88" s="38">
        <v>0</v>
      </c>
      <c r="S88" s="38">
        <v>0</v>
      </c>
      <c r="T88" s="37">
        <f>SUMPRODUCT(LTA!J88:AN88,LTA!J$101:AN$101,LTA!J$104:AN$104)</f>
        <v>68.010000000000005</v>
      </c>
      <c r="U88" s="37">
        <f>SUMPRODUCT(LTA!J88:AN88,LTA!J$102:AN$102,LTA!J$104:AN$104)</f>
        <v>129.42000000000002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9.3748018120020351</v>
      </c>
      <c r="AD88">
        <f t="shared" si="4"/>
        <v>654.76702246204513</v>
      </c>
      <c r="AE88">
        <f>'IDT-1'!C88</f>
        <v>-114</v>
      </c>
      <c r="AF88" s="24"/>
      <c r="AG88">
        <f t="shared" si="5"/>
        <v>540.76702246204513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5.7158499999999997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522.97076738205874</v>
      </c>
      <c r="P89" s="36">
        <v>67.88000000000001</v>
      </c>
      <c r="Q89" s="36">
        <v>17.52</v>
      </c>
      <c r="R89" s="38">
        <v>0</v>
      </c>
      <c r="S89" s="38">
        <v>0</v>
      </c>
      <c r="T89" s="37">
        <f>SUMPRODUCT(LTA!J89:AN89,LTA!J$101:AN$101,LTA!J$104:AN$104)</f>
        <v>71.67</v>
      </c>
      <c r="U89" s="37">
        <f>SUMPRODUCT(LTA!J89:AN89,LTA!J$102:AN$102,LTA!J$104:AN$104)</f>
        <v>130.67000000000002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9.2388125009678461</v>
      </c>
      <c r="AD89">
        <f t="shared" si="4"/>
        <v>638.71380807853291</v>
      </c>
      <c r="AE89">
        <f>'IDT-1'!C89</f>
        <v>-102</v>
      </c>
      <c r="AF89" s="24"/>
      <c r="AG89">
        <f t="shared" si="5"/>
        <v>536.71380807853291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5.7158499999999997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519.87847935302807</v>
      </c>
      <c r="P90" s="36">
        <v>67.88000000000001</v>
      </c>
      <c r="Q90" s="36">
        <v>17.52</v>
      </c>
      <c r="R90" s="38">
        <v>0</v>
      </c>
      <c r="S90" s="38">
        <v>0</v>
      </c>
      <c r="T90" s="37">
        <f>SUMPRODUCT(LTA!J90:AN90,LTA!J$101:AN$101,LTA!J$104:AN$104)</f>
        <v>71.67</v>
      </c>
      <c r="U90" s="37">
        <f>SUMPRODUCT(LTA!J90:AN90,LTA!J$102:AN$102,LTA!J$104:AN$104)</f>
        <v>130.76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9.2135932815239876</v>
      </c>
      <c r="AD90">
        <f t="shared" si="4"/>
        <v>635.73673926894605</v>
      </c>
      <c r="AE90">
        <f>'IDT-1'!C90</f>
        <v>-115.252</v>
      </c>
      <c r="AF90" s="24"/>
      <c r="AG90">
        <f t="shared" si="5"/>
        <v>520.4847392689461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5.7158499999999997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492.01078426630374</v>
      </c>
      <c r="P91" s="36">
        <v>67.88000000000001</v>
      </c>
      <c r="Q91" s="36">
        <v>10.56198161005817</v>
      </c>
      <c r="R91" s="38">
        <v>0</v>
      </c>
      <c r="S91" s="38">
        <v>0</v>
      </c>
      <c r="T91" s="37">
        <f>SUMPRODUCT(LTA!J91:AN91,LTA!J$101:AN$101,LTA!J$104:AN$104)</f>
        <v>71.33</v>
      </c>
      <c r="U91" s="37">
        <f>SUMPRODUCT(LTA!J91:AN91,LTA!J$102:AN$102,LTA!J$104:AN$104)</f>
        <v>130.6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-276.11</v>
      </c>
      <c r="AC91">
        <f t="shared" si="3"/>
        <v>9.3498181596390744</v>
      </c>
      <c r="AD91">
        <f t="shared" si="4"/>
        <v>549.16480091416497</v>
      </c>
      <c r="AE91">
        <f>'IDT-1'!C91</f>
        <v>-35</v>
      </c>
      <c r="AF91" s="24"/>
      <c r="AG91">
        <f t="shared" si="5"/>
        <v>514.16480091416497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5.7158499999999997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487.99023531216653</v>
      </c>
      <c r="P92" s="36">
        <v>67.88000000000001</v>
      </c>
      <c r="Q92" s="36">
        <v>10.562177768612084</v>
      </c>
      <c r="R92" s="38">
        <v>0</v>
      </c>
      <c r="S92" s="38">
        <v>0</v>
      </c>
      <c r="T92" s="37">
        <f>SUMPRODUCT(LTA!J92:AN92,LTA!J$101:AN$101,LTA!J$104:AN$104)</f>
        <v>71</v>
      </c>
      <c r="U92" s="37">
        <f>SUMPRODUCT(LTA!J92:AN92,LTA!J$102:AN$102,LTA!J$104:AN$104)</f>
        <v>130.1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-276.11</v>
      </c>
      <c r="AC92">
        <f t="shared" si="3"/>
        <v>9.309075196156174</v>
      </c>
      <c r="AD92">
        <f t="shared" si="4"/>
        <v>544.35519108206449</v>
      </c>
      <c r="AE92">
        <f>'IDT-1'!C92</f>
        <v>-50</v>
      </c>
      <c r="AF92" s="24"/>
      <c r="AG92">
        <f t="shared" si="5"/>
        <v>494.35519108206449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5.7158499999999997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488.17097431567845</v>
      </c>
      <c r="P93" s="36">
        <v>67.88000000000001</v>
      </c>
      <c r="Q93" s="36">
        <v>10.562177768612084</v>
      </c>
      <c r="R93" s="38">
        <v>0</v>
      </c>
      <c r="S93" s="38">
        <v>0</v>
      </c>
      <c r="T93" s="37">
        <f>SUMPRODUCT(LTA!J93:AN93,LTA!J$101:AN$101,LTA!J$104:AN$104)</f>
        <v>70.67</v>
      </c>
      <c r="U93" s="37">
        <f>SUMPRODUCT(LTA!J93:AN93,LTA!J$102:AN$102,LTA!J$104:AN$104)</f>
        <v>129.92000000000002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-276.11</v>
      </c>
      <c r="AC93">
        <f t="shared" si="3"/>
        <v>9.306309403785674</v>
      </c>
      <c r="AD93">
        <f t="shared" si="4"/>
        <v>544.02869587794692</v>
      </c>
      <c r="AE93">
        <f>'IDT-1'!C93</f>
        <v>-70</v>
      </c>
      <c r="AF93" s="24"/>
      <c r="AG93">
        <f t="shared" si="5"/>
        <v>474.02869587794692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5.7158499999999997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488.17097431567845</v>
      </c>
      <c r="P94" s="36">
        <v>67.88000000000001</v>
      </c>
      <c r="Q94" s="36">
        <v>10.562177768612084</v>
      </c>
      <c r="R94" s="38">
        <v>0</v>
      </c>
      <c r="S94" s="38">
        <v>0</v>
      </c>
      <c r="T94" s="37">
        <f>SUMPRODUCT(LTA!J94:AN94,LTA!J$101:AN$101,LTA!J$104:AN$104)</f>
        <v>70</v>
      </c>
      <c r="U94" s="37">
        <f>SUMPRODUCT(LTA!J94:AN94,LTA!J$102:AN$102,LTA!J$104:AN$104)</f>
        <v>129.92000000000002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-35</v>
      </c>
      <c r="AA94" s="75">
        <f>STOA!I94</f>
        <v>0</v>
      </c>
      <c r="AB94" s="75">
        <f>-STOA!O94</f>
        <v>-276.11</v>
      </c>
      <c r="AC94">
        <f t="shared" si="3"/>
        <v>9.5971719241567914</v>
      </c>
      <c r="AD94">
        <f t="shared" si="4"/>
        <v>508.06783335757575</v>
      </c>
      <c r="AE94">
        <f>'IDT-1'!C94</f>
        <v>-61.811</v>
      </c>
      <c r="AF94" s="24"/>
      <c r="AG94">
        <f t="shared" si="5"/>
        <v>446.25683335757577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5.7158499999999997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487.22957055583066</v>
      </c>
      <c r="P95" s="36">
        <v>67.88</v>
      </c>
      <c r="Q95" s="36">
        <v>10.562177768612084</v>
      </c>
      <c r="R95" s="38">
        <v>0</v>
      </c>
      <c r="S95" s="38">
        <v>0</v>
      </c>
      <c r="T95" s="37">
        <f>SUMPRODUCT(LTA!J95:AN95,LTA!J$101:AN$101,LTA!J$104:AN$104)</f>
        <v>69.33</v>
      </c>
      <c r="U95" s="37">
        <f>SUMPRODUCT(LTA!J95:AN95,LTA!J$102:AN$102,LTA!J$104:AN$104)</f>
        <v>100.61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-65</v>
      </c>
      <c r="AA95" s="75">
        <f>STOA!I95</f>
        <v>0</v>
      </c>
      <c r="AB95" s="75">
        <f>-STOA!O95</f>
        <v>-276.11</v>
      </c>
      <c r="AC95">
        <f t="shared" si="3"/>
        <v>9.5915668643207415</v>
      </c>
      <c r="AD95">
        <f>SUM(B95:AB95,AI95:AT95)-AC95</f>
        <v>447.15203465756406</v>
      </c>
      <c r="AE95">
        <f>'IDT-1'!C95</f>
        <v>-13.971</v>
      </c>
      <c r="AF95" s="24"/>
      <c r="AG95">
        <f t="shared" si="5"/>
        <v>433.18103465756406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5.7158499999999997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488.5899579376723</v>
      </c>
      <c r="P96" s="36">
        <v>67.88</v>
      </c>
      <c r="Q96" s="36">
        <v>10.562177768612084</v>
      </c>
      <c r="R96" s="38">
        <v>0</v>
      </c>
      <c r="S96" s="38">
        <v>0</v>
      </c>
      <c r="T96" s="37">
        <f>SUMPRODUCT(LTA!J96:AN96,LTA!J$101:AN$101,LTA!J$104:AN$104)</f>
        <v>68.67</v>
      </c>
      <c r="U96" s="37">
        <f>SUMPRODUCT(LTA!J96:AN96,LTA!J$102:AN$102,LTA!J$104:AN$104)</f>
        <v>90.759999999999991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-81</v>
      </c>
      <c r="AA96" s="75">
        <f>STOA!I96</f>
        <v>0</v>
      </c>
      <c r="AB96" s="75">
        <f>-STOA!O96</f>
        <v>-276.11</v>
      </c>
      <c r="AC96">
        <f t="shared" si="3"/>
        <v>9.6502486419264351</v>
      </c>
      <c r="AD96">
        <f t="shared" si="4"/>
        <v>421.94374026179986</v>
      </c>
      <c r="AE96">
        <f>'IDT-1'!C96</f>
        <v>0</v>
      </c>
      <c r="AF96" s="24"/>
      <c r="AG96">
        <f t="shared" si="5"/>
        <v>421.94374026179986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5.7158499999999997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512.27429161757232</v>
      </c>
      <c r="P97" s="36">
        <v>67.88</v>
      </c>
      <c r="Q97" s="36">
        <v>10.562177768612084</v>
      </c>
      <c r="R97" s="38">
        <v>0</v>
      </c>
      <c r="S97" s="38">
        <v>0</v>
      </c>
      <c r="T97" s="37">
        <f>SUMPRODUCT(LTA!J97:AN97,LTA!J$101:AN$101,LTA!J$104:AN$104)</f>
        <v>46.67</v>
      </c>
      <c r="U97" s="37">
        <f>SUMPRODUCT(LTA!J97:AN97,LTA!J$102:AN$102,LTA!J$104:AN$104)</f>
        <v>85.13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-111</v>
      </c>
      <c r="AA97" s="75">
        <f>STOA!I97</f>
        <v>0</v>
      </c>
      <c r="AB97" s="75">
        <f>-STOA!O97</f>
        <v>-276.11</v>
      </c>
      <c r="AC97">
        <f t="shared" si="3"/>
        <v>9.8712397765842681</v>
      </c>
      <c r="AD97">
        <f t="shared" si="4"/>
        <v>387.77708280704212</v>
      </c>
      <c r="AE97">
        <f>'IDT-1'!C97</f>
        <v>0</v>
      </c>
      <c r="AF97" s="24"/>
      <c r="AG97">
        <f t="shared" si="5"/>
        <v>387.77708280704212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5.7158499999999997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500.49439434613942</v>
      </c>
      <c r="P98" s="36">
        <v>67.88</v>
      </c>
      <c r="Q98" s="36">
        <v>10.562177768612084</v>
      </c>
      <c r="R98" s="38">
        <v>0</v>
      </c>
      <c r="S98" s="38">
        <v>0</v>
      </c>
      <c r="T98" s="37">
        <f>SUMPRODUCT(LTA!J98:AN98,LTA!J$101:AN$101,LTA!J$104:AN$104)</f>
        <v>46.67</v>
      </c>
      <c r="U98" s="37">
        <f>SUMPRODUCT(LTA!J98:AN98,LTA!J$102:AN$102,LTA!J$104:AN$104)</f>
        <v>103.5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-131</v>
      </c>
      <c r="AA98" s="75">
        <f>STOA!I98</f>
        <v>0</v>
      </c>
      <c r="AB98" s="75">
        <f>-STOA!O98</f>
        <v>-276.11</v>
      </c>
      <c r="AC98">
        <f t="shared" si="3"/>
        <v>10.096019794002014</v>
      </c>
      <c r="AD98">
        <f t="shared" si="4"/>
        <v>374.14240551819148</v>
      </c>
      <c r="AE98">
        <f>'IDT-1'!C98</f>
        <v>0</v>
      </c>
      <c r="AF98" s="24"/>
      <c r="AG98">
        <f t="shared" si="5"/>
        <v>374.14240551819148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0.12831500000000007</v>
      </c>
      <c r="E99">
        <f t="shared" si="6"/>
        <v>0.20383559136291862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1.2004752823659408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14.330045849143696</v>
      </c>
      <c r="P99" s="36">
        <f t="shared" si="6"/>
        <v>1.4490275000000017</v>
      </c>
      <c r="Q99" s="36">
        <f t="shared" si="6"/>
        <v>0.37295593791894871</v>
      </c>
      <c r="R99" s="38">
        <f t="shared" si="6"/>
        <v>0.20837499980804583</v>
      </c>
      <c r="S99" s="38">
        <f t="shared" si="6"/>
        <v>0</v>
      </c>
      <c r="T99" s="37">
        <f t="shared" si="6"/>
        <v>2.1718275000000005</v>
      </c>
      <c r="U99" s="37">
        <f t="shared" si="6"/>
        <v>2.2998125000000011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-1.0669999999999999</v>
      </c>
      <c r="AA99" s="75">
        <f t="shared" si="6"/>
        <v>0</v>
      </c>
      <c r="AB99" s="75">
        <f t="shared" si="6"/>
        <v>-7.2588800000000013</v>
      </c>
      <c r="AC99">
        <f t="shared" si="6"/>
        <v>0.26274001512676914</v>
      </c>
      <c r="AD99">
        <f t="shared" si="6"/>
        <v>14.222242645472781</v>
      </c>
      <c r="AE99">
        <f t="shared" si="6"/>
        <v>-0.46613149999999998</v>
      </c>
      <c r="AG99">
        <f t="shared" si="6"/>
        <v>13.756111145472779</v>
      </c>
      <c r="AI99">
        <f t="shared" si="6"/>
        <v>0</v>
      </c>
      <c r="AJ99">
        <f t="shared" si="6"/>
        <v>0</v>
      </c>
      <c r="AK99">
        <f t="shared" si="6"/>
        <v>0.4780899999999999</v>
      </c>
      <c r="AL99">
        <f t="shared" si="6"/>
        <v>-3.5499999999999997E-2</v>
      </c>
      <c r="AM99">
        <f t="shared" si="6"/>
        <v>0</v>
      </c>
      <c r="AN99">
        <f t="shared" si="6"/>
        <v>0</v>
      </c>
      <c r="AO99">
        <f t="shared" si="6"/>
        <v>3.6025000000000002E-3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7.6729499999999993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383.48767632537772</v>
      </c>
      <c r="P3" s="36">
        <v>19.21</v>
      </c>
      <c r="Q3" s="36">
        <v>7.6813643631195587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246.70999999999998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-74</v>
      </c>
      <c r="AA3" s="75">
        <f>STOA!J3</f>
        <v>0</v>
      </c>
      <c r="AB3" s="75">
        <f>-STOA!P3</f>
        <v>0</v>
      </c>
      <c r="AC3">
        <f>SUMIF(B3:AB3,"&gt;0")*$AC$2-SUMIF(B3:AB3,"&lt;0")*($AC$2/(1-$AC$2))+SUMIF(AI3:AR3,"&gt;0")*$AC$2-SUMIF(AI3:AR3,"&lt;0")*($AC$2/(1-$AC$2))</f>
        <v>7.1728519666646795</v>
      </c>
      <c r="AD3">
        <f>SUM(B3:AB3,AI3:AT3)-AC3</f>
        <v>607.73002867653543</v>
      </c>
      <c r="AE3">
        <f>'IDT-1'!F3</f>
        <v>0</v>
      </c>
      <c r="AF3" s="24"/>
      <c r="AG3">
        <f>SUM(AD3:AF3)</f>
        <v>607.73002867653543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383.63686879530013</v>
      </c>
      <c r="P4" s="36">
        <v>19.21</v>
      </c>
      <c r="Q4" s="36">
        <v>7.6813643631195587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246.30999999999997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-94</v>
      </c>
      <c r="AA4" s="75">
        <f>STOA!J4</f>
        <v>0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7.3401683379098097</v>
      </c>
      <c r="AD4">
        <f t="shared" ref="AD4:AD67" si="1">SUM(B4:AB4,AI4:AT4)-AC4</f>
        <v>587.31190477521272</v>
      </c>
      <c r="AE4">
        <f>'IDT-1'!F4</f>
        <v>0</v>
      </c>
      <c r="AF4" s="24"/>
      <c r="AG4">
        <f t="shared" ref="AG4:AG67" si="2">SUM(AD4:AF4)</f>
        <v>587.31190477521272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383.63379990840588</v>
      </c>
      <c r="P5" s="36">
        <v>19.21</v>
      </c>
      <c r="Q5" s="36">
        <v>7.6813643631195587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245.29999999999998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-109</v>
      </c>
      <c r="AA5" s="75">
        <f>STOA!J5</f>
        <v>0</v>
      </c>
      <c r="AB5" s="75">
        <f>-STOA!P5</f>
        <v>0</v>
      </c>
      <c r="AC5">
        <f t="shared" si="0"/>
        <v>7.5857932910065689</v>
      </c>
      <c r="AD5">
        <f t="shared" si="1"/>
        <v>556.05321093522173</v>
      </c>
      <c r="AE5">
        <f>'IDT-1'!F5</f>
        <v>0</v>
      </c>
      <c r="AF5" s="24"/>
      <c r="AG5">
        <f t="shared" si="2"/>
        <v>556.05321093522173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383.63430992074444</v>
      </c>
      <c r="P6" s="36">
        <v>19.21</v>
      </c>
      <c r="Q6" s="36">
        <v>7.6813643631195587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244.34999999999997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-122</v>
      </c>
      <c r="AA6" s="75">
        <f>STOA!J6</f>
        <v>0</v>
      </c>
      <c r="AB6" s="75">
        <f>-STOA!P6</f>
        <v>0</v>
      </c>
      <c r="AC6">
        <f t="shared" si="0"/>
        <v>7.6879426255337702</v>
      </c>
      <c r="AD6">
        <f t="shared" si="1"/>
        <v>542.00157161303309</v>
      </c>
      <c r="AE6">
        <f>'IDT-1'!F6</f>
        <v>0</v>
      </c>
      <c r="AF6" s="24"/>
      <c r="AG6">
        <f t="shared" si="2"/>
        <v>542.00157161303309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367.3121857553615</v>
      </c>
      <c r="P7" s="36">
        <v>27.26</v>
      </c>
      <c r="Q7" s="36">
        <v>6.84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243.96999999999997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-133</v>
      </c>
      <c r="AA7" s="75">
        <f>STOA!J7</f>
        <v>0</v>
      </c>
      <c r="AB7" s="75">
        <f>-STOA!P7</f>
        <v>0</v>
      </c>
      <c r="AC7">
        <f t="shared" si="0"/>
        <v>7.5319569023703483</v>
      </c>
      <c r="AD7">
        <f t="shared" si="1"/>
        <v>541.66406880769398</v>
      </c>
      <c r="AE7">
        <f>'IDT-1'!F7</f>
        <v>0</v>
      </c>
      <c r="AF7" s="24"/>
      <c r="AG7">
        <f t="shared" si="2"/>
        <v>541.66406880769398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367.31220319199969</v>
      </c>
      <c r="P8" s="36">
        <v>27.26</v>
      </c>
      <c r="Q8" s="36">
        <v>6.84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243.52999999999997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-147</v>
      </c>
      <c r="AA8" s="75">
        <f>STOA!J8</f>
        <v>0</v>
      </c>
      <c r="AB8" s="75">
        <f>-STOA!P8</f>
        <v>0</v>
      </c>
      <c r="AC8">
        <f t="shared" si="0"/>
        <v>7.6468572569865563</v>
      </c>
      <c r="AD8">
        <f t="shared" si="1"/>
        <v>527.10918588971595</v>
      </c>
      <c r="AE8">
        <f>'IDT-1'!F8</f>
        <v>0</v>
      </c>
      <c r="AF8" s="24"/>
      <c r="AG8">
        <f t="shared" si="2"/>
        <v>527.10918588971595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363.98457146768925</v>
      </c>
      <c r="P9" s="36">
        <v>27.26</v>
      </c>
      <c r="Q9" s="36">
        <v>6.84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243.04999999999998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-160</v>
      </c>
      <c r="AA9" s="75">
        <f>STOA!J9</f>
        <v>0</v>
      </c>
      <c r="AB9" s="75">
        <f>-STOA!P9</f>
        <v>0</v>
      </c>
      <c r="AC9">
        <f t="shared" si="0"/>
        <v>7.6826424123014618</v>
      </c>
      <c r="AD9">
        <f t="shared" si="1"/>
        <v>515.26576901009071</v>
      </c>
      <c r="AE9">
        <f>'IDT-1'!F9</f>
        <v>0</v>
      </c>
      <c r="AF9" s="24"/>
      <c r="AG9">
        <f t="shared" si="2"/>
        <v>515.26576901009071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363.78667454562083</v>
      </c>
      <c r="P10" s="36">
        <v>33.11</v>
      </c>
      <c r="Q10" s="36">
        <v>6.84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242.60999999999999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-168</v>
      </c>
      <c r="AA10" s="75">
        <f>STOA!J10</f>
        <v>0</v>
      </c>
      <c r="AB10" s="75">
        <f>-STOA!P10</f>
        <v>0</v>
      </c>
      <c r="AC10">
        <f t="shared" si="0"/>
        <v>7.8365491285796436</v>
      </c>
      <c r="AD10">
        <f t="shared" si="1"/>
        <v>507.32396537174401</v>
      </c>
      <c r="AE10">
        <f>'IDT-1'!F10</f>
        <v>0</v>
      </c>
      <c r="AF10" s="24"/>
      <c r="AG10">
        <f t="shared" si="2"/>
        <v>507.32396537174401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363.78640828056996</v>
      </c>
      <c r="P11" s="36">
        <v>27.26</v>
      </c>
      <c r="Q11" s="36">
        <v>6.84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241.74999999999997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-174</v>
      </c>
      <c r="AA11" s="75">
        <f>STOA!J11</f>
        <v>0</v>
      </c>
      <c r="AB11" s="75">
        <f>-STOA!P11</f>
        <v>0</v>
      </c>
      <c r="AC11">
        <f t="shared" si="0"/>
        <v>7.6192308951803245</v>
      </c>
      <c r="AD11">
        <f t="shared" si="1"/>
        <v>519.83101734009244</v>
      </c>
      <c r="AE11">
        <f>'IDT-1'!F11</f>
        <v>0</v>
      </c>
      <c r="AF11" s="24"/>
      <c r="AG11">
        <f t="shared" si="2"/>
        <v>519.83101734009244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11.080628830269118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363.78664202796597</v>
      </c>
      <c r="P12" s="36">
        <v>27.26</v>
      </c>
      <c r="Q12" s="36">
        <v>6.84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241.2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-180</v>
      </c>
      <c r="AA12" s="75">
        <f>STOA!J12</f>
        <v>0</v>
      </c>
      <c r="AB12" s="75">
        <f>-STOA!P12</f>
        <v>0</v>
      </c>
      <c r="AC12">
        <f t="shared" si="0"/>
        <v>7.6642616115625417</v>
      </c>
      <c r="AD12">
        <f t="shared" si="1"/>
        <v>513.09595924667246</v>
      </c>
      <c r="AE12">
        <f>'IDT-1'!F12</f>
        <v>0</v>
      </c>
      <c r="AF12" s="24"/>
      <c r="AG12">
        <f t="shared" si="2"/>
        <v>513.09595924667246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11.080628830269118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363.78462994271825</v>
      </c>
      <c r="P13" s="36">
        <v>19.21</v>
      </c>
      <c r="Q13" s="36">
        <v>6.84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240.77999999999997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-185</v>
      </c>
      <c r="AA13" s="75">
        <f>STOA!J13</f>
        <v>0</v>
      </c>
      <c r="AB13" s="75">
        <f>-STOA!P13</f>
        <v>0</v>
      </c>
      <c r="AC13">
        <f t="shared" si="0"/>
        <v>7.5930967100464617</v>
      </c>
      <c r="AD13">
        <f t="shared" si="1"/>
        <v>504.69511206294089</v>
      </c>
      <c r="AE13">
        <f>'IDT-1'!F13</f>
        <v>0</v>
      </c>
      <c r="AF13" s="24"/>
      <c r="AG13">
        <f t="shared" si="2"/>
        <v>504.69511206294089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11.022299449753838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363.78457945056169</v>
      </c>
      <c r="P14" s="36">
        <v>19.21</v>
      </c>
      <c r="Q14" s="36">
        <v>6.84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240.45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-192</v>
      </c>
      <c r="AA14" s="75">
        <f>STOA!J14</f>
        <v>0</v>
      </c>
      <c r="AB14" s="75">
        <f>-STOA!P14</f>
        <v>0</v>
      </c>
      <c r="AC14">
        <f t="shared" si="0"/>
        <v>7.6491324231902418</v>
      </c>
      <c r="AD14">
        <f t="shared" si="1"/>
        <v>497.25069647712525</v>
      </c>
      <c r="AE14">
        <f>'IDT-1'!F14</f>
        <v>0</v>
      </c>
      <c r="AF14" s="24"/>
      <c r="AG14">
        <f t="shared" si="2"/>
        <v>497.25069647712525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11.022299449753838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363.05827695056166</v>
      </c>
      <c r="P15" s="36">
        <v>19.21</v>
      </c>
      <c r="Q15" s="36">
        <v>6.84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237.64999999999998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-200</v>
      </c>
      <c r="AA15" s="75">
        <f>STOA!J15</f>
        <v>0</v>
      </c>
      <c r="AB15" s="75">
        <f>-STOA!P15</f>
        <v>0</v>
      </c>
      <c r="AC15">
        <f t="shared" si="0"/>
        <v>7.6449249553649077</v>
      </c>
      <c r="AD15">
        <f t="shared" si="1"/>
        <v>490.72860144495053</v>
      </c>
      <c r="AE15">
        <f>'IDT-1'!F15</f>
        <v>0</v>
      </c>
      <c r="AF15" s="24"/>
      <c r="AG15">
        <f t="shared" si="2"/>
        <v>490.72860144495053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11.022299449753838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363.05827695056166</v>
      </c>
      <c r="P16" s="36">
        <v>19.21</v>
      </c>
      <c r="Q16" s="36">
        <v>6.84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238.07999999999998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-204</v>
      </c>
      <c r="AA16" s="75">
        <f>STOA!J16</f>
        <v>0</v>
      </c>
      <c r="AB16" s="75">
        <f>-STOA!P16</f>
        <v>0</v>
      </c>
      <c r="AC16">
        <f t="shared" si="0"/>
        <v>7.6824215862644634</v>
      </c>
      <c r="AD16">
        <f t="shared" si="1"/>
        <v>487.12110481405091</v>
      </c>
      <c r="AE16">
        <f>'IDT-1'!F16</f>
        <v>0</v>
      </c>
      <c r="AF16" s="24"/>
      <c r="AG16">
        <f t="shared" si="2"/>
        <v>487.12110481405091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11.022299449753838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364.33826159363304</v>
      </c>
      <c r="P17" s="36">
        <v>19.21</v>
      </c>
      <c r="Q17" s="36">
        <v>6.84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238.09999999999997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-204</v>
      </c>
      <c r="AA17" s="75">
        <f>STOA!J17</f>
        <v>0</v>
      </c>
      <c r="AB17" s="75">
        <f>-STOA!P17</f>
        <v>0</v>
      </c>
      <c r="AC17">
        <f t="shared" si="0"/>
        <v>7.6509856686418178</v>
      </c>
      <c r="AD17">
        <f t="shared" si="1"/>
        <v>493.45252537474499</v>
      </c>
      <c r="AE17">
        <f>'IDT-1'!F17</f>
        <v>0</v>
      </c>
      <c r="AF17" s="24"/>
      <c r="AG17">
        <f t="shared" si="2"/>
        <v>493.45252537474499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11.022299449753838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364.66354919635046</v>
      </c>
      <c r="P18" s="36">
        <v>19.21</v>
      </c>
      <c r="Q18" s="36">
        <v>6.84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238.20999999999998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-204</v>
      </c>
      <c r="AA18" s="75">
        <f>STOA!J18</f>
        <v>0</v>
      </c>
      <c r="AB18" s="75">
        <f>-STOA!P18</f>
        <v>0</v>
      </c>
      <c r="AC18">
        <f t="shared" si="0"/>
        <v>7.6546420845046441</v>
      </c>
      <c r="AD18">
        <f t="shared" si="1"/>
        <v>493.88415656159953</v>
      </c>
      <c r="AE18">
        <f>'IDT-1'!F18</f>
        <v>0</v>
      </c>
      <c r="AF18" s="24"/>
      <c r="AG18">
        <f t="shared" si="2"/>
        <v>493.88415656159953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11.022299449753838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372.72976123061869</v>
      </c>
      <c r="P19" s="36">
        <v>19.21</v>
      </c>
      <c r="Q19" s="36">
        <v>6.84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238.39999999999998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-199</v>
      </c>
      <c r="AA19" s="75">
        <f>STOA!J19</f>
        <v>0</v>
      </c>
      <c r="AB19" s="75">
        <f>-STOA!P19</f>
        <v>0</v>
      </c>
      <c r="AC19">
        <f t="shared" si="0"/>
        <v>7.766350054216943</v>
      </c>
      <c r="AD19">
        <f t="shared" si="1"/>
        <v>497.0286606261555</v>
      </c>
      <c r="AE19">
        <f>'IDT-1'!F19</f>
        <v>0</v>
      </c>
      <c r="AF19" s="24"/>
      <c r="AG19">
        <f t="shared" si="2"/>
        <v>497.0286606261555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7.6729499999999993</v>
      </c>
      <c r="E20">
        <f>GT_NG!T20</f>
        <v>11.022299449753838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377.07386177998376</v>
      </c>
      <c r="P20" s="36">
        <v>19.21</v>
      </c>
      <c r="Q20" s="36">
        <v>6.84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238.59999999999997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-197</v>
      </c>
      <c r="AA20" s="75">
        <f>STOA!J20</f>
        <v>0</v>
      </c>
      <c r="AB20" s="75">
        <f>-STOA!P20</f>
        <v>0</v>
      </c>
      <c r="AC20">
        <f t="shared" si="0"/>
        <v>7.7875781833818314</v>
      </c>
      <c r="AD20">
        <f t="shared" si="1"/>
        <v>503.55153304635564</v>
      </c>
      <c r="AE20">
        <f>'IDT-1'!F20</f>
        <v>0</v>
      </c>
      <c r="AF20" s="24"/>
      <c r="AG20">
        <f t="shared" si="2"/>
        <v>503.55153304635564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7.6729499999999993</v>
      </c>
      <c r="E21">
        <f>GT_NG!T21</f>
        <v>11.022299449753838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374.99898335008982</v>
      </c>
      <c r="P21" s="36">
        <v>19.21</v>
      </c>
      <c r="Q21" s="36">
        <v>6.7212145309958435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238.76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-192</v>
      </c>
      <c r="AA21" s="75">
        <f>STOA!J21</f>
        <v>0</v>
      </c>
      <c r="AB21" s="75">
        <f>-STOA!P21</f>
        <v>0</v>
      </c>
      <c r="AC21">
        <f t="shared" si="0"/>
        <v>7.6857838293821974</v>
      </c>
      <c r="AD21">
        <f t="shared" si="1"/>
        <v>511.61966350145724</v>
      </c>
      <c r="AE21">
        <f>'IDT-1'!F21</f>
        <v>0</v>
      </c>
      <c r="AF21" s="24"/>
      <c r="AG21">
        <f t="shared" si="2"/>
        <v>511.61966350145724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6.3189000000000002</v>
      </c>
      <c r="E22">
        <f>GT_NG!T22</f>
        <v>11.022299449753838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379.09649184090244</v>
      </c>
      <c r="P22" s="36">
        <v>19.21</v>
      </c>
      <c r="Q22" s="36">
        <v>6.7212145309958435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238.80999999999997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-184</v>
      </c>
      <c r="AA22" s="75">
        <f>STOA!J22</f>
        <v>0</v>
      </c>
      <c r="AB22" s="75">
        <f>-STOA!P22</f>
        <v>0</v>
      </c>
      <c r="AC22">
        <f t="shared" si="0"/>
        <v>7.6414796189059109</v>
      </c>
      <c r="AD22">
        <f t="shared" si="1"/>
        <v>522.45742620274609</v>
      </c>
      <c r="AE22">
        <f>'IDT-1'!F22</f>
        <v>0</v>
      </c>
      <c r="AF22" s="24"/>
      <c r="AG22">
        <f t="shared" si="2"/>
        <v>522.45742620274609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6.3189000000000002</v>
      </c>
      <c r="E23">
        <f>GT_NG!T23</f>
        <v>11.022299449753838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379.15645932912264</v>
      </c>
      <c r="P23" s="36">
        <v>19.21</v>
      </c>
      <c r="Q23" s="36">
        <v>6.7212145309958435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231.04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-164</v>
      </c>
      <c r="AA23" s="75">
        <f>STOA!J23</f>
        <v>0</v>
      </c>
      <c r="AB23" s="75">
        <f>-STOA!P23</f>
        <v>0</v>
      </c>
      <c r="AC23">
        <f t="shared" si="0"/>
        <v>7.3387284026847341</v>
      </c>
      <c r="AD23">
        <f t="shared" si="1"/>
        <v>536.93014490718747</v>
      </c>
      <c r="AE23">
        <f>'IDT-1'!F23</f>
        <v>0</v>
      </c>
      <c r="AF23" s="24"/>
      <c r="AG23">
        <f t="shared" si="2"/>
        <v>536.93014490718747</v>
      </c>
      <c r="AI23" s="34">
        <f>PXIL!J23</f>
        <v>0</v>
      </c>
      <c r="AJ23" s="34">
        <f>PXIL!P23</f>
        <v>0</v>
      </c>
      <c r="AK23" s="34">
        <f>RTM_IEX!J23</f>
        <v>4.8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6.3189000000000002</v>
      </c>
      <c r="E24">
        <f>GT_NG!T24</f>
        <v>11.022299449753838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385.03833371750153</v>
      </c>
      <c r="P24" s="36">
        <v>19.21</v>
      </c>
      <c r="Q24" s="36">
        <v>6.7212145309958435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231.21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-144</v>
      </c>
      <c r="AA24" s="75">
        <f>STOA!J24</f>
        <v>0</v>
      </c>
      <c r="AB24" s="75">
        <f>-STOA!P24</f>
        <v>0</v>
      </c>
      <c r="AC24">
        <f t="shared" si="0"/>
        <v>7.2201409930493359</v>
      </c>
      <c r="AD24">
        <f t="shared" si="1"/>
        <v>563.10060670520181</v>
      </c>
      <c r="AE24">
        <f>'IDT-1'!F24</f>
        <v>0</v>
      </c>
      <c r="AF24" s="24"/>
      <c r="AG24">
        <f t="shared" si="2"/>
        <v>563.10060670520181</v>
      </c>
      <c r="AI24" s="34">
        <f>PXIL!J24</f>
        <v>0</v>
      </c>
      <c r="AJ24" s="34">
        <f>PXIL!P24</f>
        <v>0</v>
      </c>
      <c r="AK24" s="34">
        <f>RTM_IEX!J24</f>
        <v>4.8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6.3189000000000002</v>
      </c>
      <c r="E25">
        <f>GT_NG!T25</f>
        <v>11.022299449753838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396.75276743549517</v>
      </c>
      <c r="P25" s="36">
        <v>19.21</v>
      </c>
      <c r="Q25" s="36">
        <v>6.7212145309958435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229.16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-128</v>
      </c>
      <c r="AA25" s="75">
        <f>STOA!J25</f>
        <v>0</v>
      </c>
      <c r="AB25" s="75">
        <f>-STOA!P25</f>
        <v>0</v>
      </c>
      <c r="AC25">
        <f t="shared" si="0"/>
        <v>7.1254637126822571</v>
      </c>
      <c r="AD25">
        <f t="shared" si="1"/>
        <v>584.05971770356257</v>
      </c>
      <c r="AE25">
        <f>'IDT-1'!F25</f>
        <v>0</v>
      </c>
      <c r="AF25" s="24"/>
      <c r="AG25">
        <f t="shared" si="2"/>
        <v>584.05971770356257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6.3189000000000002</v>
      </c>
      <c r="E26">
        <f>GT_NG!T26</f>
        <v>11.022299449753838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411.2110356500491</v>
      </c>
      <c r="P26" s="36">
        <v>19.21</v>
      </c>
      <c r="Q26" s="36">
        <v>6.7212145309958435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272.69000000000005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-105</v>
      </c>
      <c r="AA26" s="75">
        <f>STOA!J26</f>
        <v>0</v>
      </c>
      <c r="AB26" s="75">
        <f>-STOA!P26</f>
        <v>0</v>
      </c>
      <c r="AC26">
        <f t="shared" si="0"/>
        <v>7.7565748470076237</v>
      </c>
      <c r="AD26">
        <f t="shared" si="1"/>
        <v>624.41687478379117</v>
      </c>
      <c r="AE26">
        <f>'IDT-1'!F26</f>
        <v>0</v>
      </c>
      <c r="AF26" s="24"/>
      <c r="AG26">
        <f t="shared" si="2"/>
        <v>624.41687478379117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6.3189000000000002</v>
      </c>
      <c r="E27">
        <f>GT_NG!T27</f>
        <v>11.022299449753838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518.15547034620909</v>
      </c>
      <c r="P27" s="36">
        <v>52.820000000000007</v>
      </c>
      <c r="Q27" s="36">
        <v>14.410000000000002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319.58000000000004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-346</v>
      </c>
      <c r="AA27" s="75">
        <f>STOA!J27</f>
        <v>0</v>
      </c>
      <c r="AB27" s="75">
        <f>-STOA!P27</f>
        <v>0</v>
      </c>
      <c r="AC27">
        <f t="shared" si="0"/>
        <v>11.542084599097706</v>
      </c>
      <c r="AD27">
        <f t="shared" si="1"/>
        <v>667.58458519686531</v>
      </c>
      <c r="AE27">
        <f>'IDT-1'!F27</f>
        <v>0</v>
      </c>
      <c r="AF27" s="24"/>
      <c r="AG27">
        <f t="shared" si="2"/>
        <v>667.58458519686531</v>
      </c>
      <c r="AI27" s="34">
        <f>PXIL!J27</f>
        <v>0</v>
      </c>
      <c r="AJ27" s="34">
        <f>PXIL!P27</f>
        <v>0</v>
      </c>
      <c r="AK27" s="34">
        <f>RTM_IEX!J27</f>
        <v>52.82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6.3189000000000002</v>
      </c>
      <c r="E28">
        <f>GT_NG!T28</f>
        <v>11.022299449753838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512.0002188409793</v>
      </c>
      <c r="P28" s="36">
        <v>72.030000000000015</v>
      </c>
      <c r="Q28" s="36">
        <v>26.573534184623568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350.72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-314</v>
      </c>
      <c r="AA28" s="75">
        <f>STOA!J28</f>
        <v>0</v>
      </c>
      <c r="AB28" s="75">
        <f>-STOA!P28</f>
        <v>0</v>
      </c>
      <c r="AC28">
        <f t="shared" si="0"/>
        <v>11.381369126408163</v>
      </c>
      <c r="AD28">
        <f t="shared" si="1"/>
        <v>712.88358334894849</v>
      </c>
      <c r="AE28">
        <f>'IDT-1'!F28</f>
        <v>0</v>
      </c>
      <c r="AF28" s="24"/>
      <c r="AG28">
        <f t="shared" si="2"/>
        <v>712.88358334894849</v>
      </c>
      <c r="AI28" s="34">
        <f>PXIL!J28</f>
        <v>0</v>
      </c>
      <c r="AJ28" s="34">
        <f>PXIL!P28</f>
        <v>0</v>
      </c>
      <c r="AK28" s="34">
        <f>RTM_IEX!J28</f>
        <v>9.6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6.3189000000000002</v>
      </c>
      <c r="E29">
        <f>GT_NG!T29</f>
        <v>11.022299449753838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522.71264801767654</v>
      </c>
      <c r="P29" s="36">
        <v>72.030000000000015</v>
      </c>
      <c r="Q29" s="36">
        <v>26.573534184623568</v>
      </c>
      <c r="R29" s="38">
        <v>0.14000000000000001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350.72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-246</v>
      </c>
      <c r="AA29" s="75">
        <f>STOA!J29</f>
        <v>0</v>
      </c>
      <c r="AB29" s="75">
        <f>-STOA!P29</f>
        <v>0</v>
      </c>
      <c r="AC29">
        <f t="shared" si="0"/>
        <v>10.815850806199963</v>
      </c>
      <c r="AD29">
        <f t="shared" si="1"/>
        <v>782.70153084585399</v>
      </c>
      <c r="AE29">
        <f>'IDT-1'!F29</f>
        <v>-13.263</v>
      </c>
      <c r="AF29" s="24"/>
      <c r="AG29">
        <f t="shared" si="2"/>
        <v>769.43853084585396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6.3189000000000002</v>
      </c>
      <c r="E30">
        <f>GT_NG!T30</f>
        <v>11.022299449753838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546.78849829901299</v>
      </c>
      <c r="P30" s="36">
        <v>72.030000000000015</v>
      </c>
      <c r="Q30" s="36">
        <v>26.573067420918953</v>
      </c>
      <c r="R30" s="38">
        <v>0.84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350.72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-194</v>
      </c>
      <c r="AA30" s="75">
        <f>STOA!J30</f>
        <v>0</v>
      </c>
      <c r="AB30" s="75">
        <f>-STOA!P30</f>
        <v>0</v>
      </c>
      <c r="AC30">
        <f t="shared" si="0"/>
        <v>10.710531191927176</v>
      </c>
      <c r="AD30">
        <f t="shared" si="1"/>
        <v>844.58223397775873</v>
      </c>
      <c r="AE30">
        <f>'IDT-1'!F30</f>
        <v>-14.993</v>
      </c>
      <c r="AF30" s="24"/>
      <c r="AG30">
        <f t="shared" si="2"/>
        <v>829.58923397775868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6.3189000000000002</v>
      </c>
      <c r="E31">
        <f>GT_NG!T31</f>
        <v>12.07104345068189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595.69979574903539</v>
      </c>
      <c r="P31" s="36">
        <v>72.030000000000015</v>
      </c>
      <c r="Q31" s="36">
        <v>26.573067420918953</v>
      </c>
      <c r="R31" s="38">
        <v>3.36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379.79624000000007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-115</v>
      </c>
      <c r="AA31" s="75">
        <f>STOA!J31</f>
        <v>0</v>
      </c>
      <c r="AB31" s="75">
        <f>-STOA!P31</f>
        <v>0</v>
      </c>
      <c r="AC31">
        <f t="shared" si="0"/>
        <v>11.742921422835611</v>
      </c>
      <c r="AD31">
        <f t="shared" si="1"/>
        <v>884.10612519780068</v>
      </c>
      <c r="AE31">
        <f>'IDT-1'!F31</f>
        <v>-42.094999999999999</v>
      </c>
      <c r="AF31" s="24"/>
      <c r="AG31">
        <f t="shared" si="2"/>
        <v>842.01112519780065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-135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6.3189000000000002</v>
      </c>
      <c r="E32">
        <f>GT_NG!T32</f>
        <v>12.07104345068189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655.68690706041184</v>
      </c>
      <c r="P32" s="36">
        <v>72.030000000000015</v>
      </c>
      <c r="Q32" s="36">
        <v>26.573067420918953</v>
      </c>
      <c r="R32" s="38">
        <v>7.82</v>
      </c>
      <c r="S32" s="38">
        <v>0</v>
      </c>
      <c r="T32" s="37">
        <f>SUMPRODUCT(LTA!J32:AN32,LTA!J$101:AN$101,LTA!J$105:AN$105)</f>
        <v>1.06</v>
      </c>
      <c r="U32" s="37">
        <f>SUMPRODUCT(LTA!J32:AN32,LTA!J$102:AN$102,LTA!J$105:AN$105)</f>
        <v>405.63711200000006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-282</v>
      </c>
      <c r="AA32" s="75">
        <f>STOA!J32</f>
        <v>0</v>
      </c>
      <c r="AB32" s="75">
        <f>-STOA!P32</f>
        <v>0</v>
      </c>
      <c r="AC32">
        <f t="shared" si="0"/>
        <v>13.098253529847623</v>
      </c>
      <c r="AD32">
        <f t="shared" si="1"/>
        <v>979.8287764021652</v>
      </c>
      <c r="AE32">
        <f>'IDT-1'!F32</f>
        <v>-72.656000000000006</v>
      </c>
      <c r="AF32" s="24"/>
      <c r="AG32">
        <f t="shared" si="2"/>
        <v>907.17277640216525</v>
      </c>
      <c r="AI32" s="34">
        <f>PXIL!J32</f>
        <v>0</v>
      </c>
      <c r="AJ32" s="34">
        <f>PXIL!P32</f>
        <v>0</v>
      </c>
      <c r="AK32" s="34">
        <f>RTM_IEX!J32</f>
        <v>19.21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6.3189000000000002</v>
      </c>
      <c r="E33">
        <f>GT_NG!T33</f>
        <v>12.07104345068189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698.88696584182503</v>
      </c>
      <c r="P33" s="36">
        <v>72.030000000000015</v>
      </c>
      <c r="Q33" s="36">
        <v>26.573067420918953</v>
      </c>
      <c r="R33" s="38">
        <v>17.7</v>
      </c>
      <c r="S33" s="38">
        <v>0</v>
      </c>
      <c r="T33" s="37">
        <f>SUMPRODUCT(LTA!J33:AN33,LTA!J$101:AN$101,LTA!J$105:AN$105)</f>
        <v>3.26</v>
      </c>
      <c r="U33" s="37">
        <f>SUMPRODUCT(LTA!J33:AN33,LTA!J$102:AN$102,LTA!J$105:AN$105)</f>
        <v>412.77360000000004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-167</v>
      </c>
      <c r="AA33" s="75">
        <f>STOA!J33</f>
        <v>0</v>
      </c>
      <c r="AB33" s="75">
        <f>-STOA!P33</f>
        <v>0</v>
      </c>
      <c r="AC33">
        <f t="shared" si="0"/>
        <v>12.571716961698142</v>
      </c>
      <c r="AD33">
        <f t="shared" si="1"/>
        <v>1128.561859751728</v>
      </c>
      <c r="AE33">
        <f>'IDT-1'!F33</f>
        <v>-143</v>
      </c>
      <c r="AF33" s="24"/>
      <c r="AG33">
        <f t="shared" si="2"/>
        <v>985.56185975172798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5.7171000000000003</v>
      </c>
      <c r="E34">
        <f>GT_NG!T34</f>
        <v>11.024421186171899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671.20716372427466</v>
      </c>
      <c r="P34" s="36">
        <v>72.030000000000015</v>
      </c>
      <c r="Q34" s="36">
        <v>26.573067420918953</v>
      </c>
      <c r="R34" s="38">
        <v>19.199999999999996</v>
      </c>
      <c r="S34" s="38">
        <v>0</v>
      </c>
      <c r="T34" s="37">
        <f>SUMPRODUCT(LTA!J34:AN34,LTA!J$101:AN$101,LTA!J$105:AN$105)</f>
        <v>5.68</v>
      </c>
      <c r="U34" s="37">
        <f>SUMPRODUCT(LTA!J34:AN34,LTA!J$102:AN$102,LTA!J$105:AN$105)</f>
        <v>420.65976000000006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0</v>
      </c>
      <c r="AB34" s="75">
        <f>-STOA!P34</f>
        <v>0</v>
      </c>
      <c r="AC34">
        <f t="shared" si="0"/>
        <v>11.094559858081251</v>
      </c>
      <c r="AD34">
        <f t="shared" si="1"/>
        <v>1269.5169524732842</v>
      </c>
      <c r="AE34">
        <f>'IDT-1'!F34</f>
        <v>-247.36199999999999</v>
      </c>
      <c r="AF34" s="24"/>
      <c r="AG34">
        <f t="shared" si="2"/>
        <v>1022.1549524732842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5.7171000000000003</v>
      </c>
      <c r="E35">
        <f>GT_NG!T35</f>
        <v>11.024421186171899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643.94609223320299</v>
      </c>
      <c r="P35" s="36">
        <v>72.030000000000015</v>
      </c>
      <c r="Q35" s="36">
        <v>26.573067420918953</v>
      </c>
      <c r="R35" s="38">
        <v>19.199999999999996</v>
      </c>
      <c r="S35" s="38">
        <v>0</v>
      </c>
      <c r="T35" s="37">
        <f>SUMPRODUCT(LTA!J35:AN35,LTA!J$101:AN$101,LTA!J$105:AN$105)</f>
        <v>9.370000000000001</v>
      </c>
      <c r="U35" s="37">
        <f>SUMPRODUCT(LTA!J35:AN35,LTA!J$102:AN$102,LTA!J$105:AN$105)</f>
        <v>430.33945600000004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0</v>
      </c>
      <c r="AB35" s="75">
        <f>-STOA!P35</f>
        <v>0</v>
      </c>
      <c r="AC35">
        <f t="shared" si="0"/>
        <v>10.935516515331804</v>
      </c>
      <c r="AD35">
        <f t="shared" si="1"/>
        <v>1260.7846203249621</v>
      </c>
      <c r="AE35">
        <f>'IDT-1'!F35</f>
        <v>-204.02500000000001</v>
      </c>
      <c r="AF35" s="24"/>
      <c r="AG35">
        <f t="shared" si="2"/>
        <v>1056.759620324962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5.7171000000000003</v>
      </c>
      <c r="E36">
        <f>GT_NG!T36</f>
        <v>11.024421186171899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620.92218139891872</v>
      </c>
      <c r="P36" s="36">
        <v>72.030000000000015</v>
      </c>
      <c r="Q36" s="36">
        <v>26.573067420918953</v>
      </c>
      <c r="R36" s="38">
        <v>21.2</v>
      </c>
      <c r="S36" s="38">
        <v>0</v>
      </c>
      <c r="T36" s="37">
        <f>SUMPRODUCT(LTA!J36:AN36,LTA!J$101:AN$101,LTA!J$105:AN$105)</f>
        <v>14.23</v>
      </c>
      <c r="U36" s="37">
        <f>SUMPRODUCT(LTA!J36:AN36,LTA!J$102:AN$102,LTA!J$105:AN$105)</f>
        <v>441.62348000000003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0</v>
      </c>
      <c r="AB36" s="75">
        <f>-STOA!P36</f>
        <v>0</v>
      </c>
      <c r="AC36">
        <f t="shared" si="0"/>
        <v>10.936881254548263</v>
      </c>
      <c r="AD36">
        <f t="shared" si="1"/>
        <v>1250.9033687514614</v>
      </c>
      <c r="AE36">
        <f>'IDT-1'!F36</f>
        <v>-157.26</v>
      </c>
      <c r="AF36" s="24"/>
      <c r="AG36">
        <f t="shared" si="2"/>
        <v>1093.6433687514614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5.7171000000000003</v>
      </c>
      <c r="E37">
        <f>GT_NG!T37</f>
        <v>11.024421186171899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610.09718650466027</v>
      </c>
      <c r="P37" s="36">
        <v>72.030000000000015</v>
      </c>
      <c r="Q37" s="36">
        <v>26.573067420918953</v>
      </c>
      <c r="R37" s="38">
        <v>21.199999999999996</v>
      </c>
      <c r="S37" s="38">
        <v>0</v>
      </c>
      <c r="T37" s="37">
        <f>SUMPRODUCT(LTA!J37:AN37,LTA!J$101:AN$101,LTA!J$105:AN$105)</f>
        <v>17.32</v>
      </c>
      <c r="U37" s="37">
        <f>SUMPRODUCT(LTA!J37:AN37,LTA!J$102:AN$102,LTA!J$105:AN$105)</f>
        <v>453.48192800000004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0</v>
      </c>
      <c r="AB37" s="75">
        <f>-STOA!P37</f>
        <v>0</v>
      </c>
      <c r="AC37">
        <f t="shared" si="0"/>
        <v>10.80209510613871</v>
      </c>
      <c r="AD37">
        <f t="shared" si="1"/>
        <v>1275.1616080056126</v>
      </c>
      <c r="AE37">
        <f>'IDT-1'!F37</f>
        <v>-140.16399999999999</v>
      </c>
      <c r="AF37" s="24"/>
      <c r="AG37">
        <f t="shared" si="2"/>
        <v>1134.9976080056126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5.7171000000000003</v>
      </c>
      <c r="E38">
        <f>GT_NG!T38</f>
        <v>11.023670458038733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605.07456353938039</v>
      </c>
      <c r="P38" s="36">
        <v>72.030000000000015</v>
      </c>
      <c r="Q38" s="36">
        <v>26.573067420918953</v>
      </c>
      <c r="R38" s="38">
        <v>21.2</v>
      </c>
      <c r="S38" s="38">
        <v>0</v>
      </c>
      <c r="T38" s="37">
        <f>SUMPRODUCT(LTA!J38:AN38,LTA!J$101:AN$101,LTA!J$105:AN$105)</f>
        <v>21.58</v>
      </c>
      <c r="U38" s="37">
        <f>SUMPRODUCT(LTA!J38:AN38,LTA!J$102:AN$102,LTA!J$105:AN$105)</f>
        <v>464.62964800000003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0</v>
      </c>
      <c r="AB38" s="75">
        <f>-STOA!P38</f>
        <v>0</v>
      </c>
      <c r="AC38">
        <f t="shared" si="0"/>
        <v>10.931679403738485</v>
      </c>
      <c r="AD38">
        <f t="shared" si="1"/>
        <v>1280.4163700145996</v>
      </c>
      <c r="AE38">
        <f>'IDT-1'!F38</f>
        <v>-128.28200000000001</v>
      </c>
      <c r="AF38" s="24"/>
      <c r="AG38">
        <f t="shared" si="2"/>
        <v>1152.1343700145997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5.7171000000000003</v>
      </c>
      <c r="E39">
        <f>GT_NG!T39</f>
        <v>10.385172313929916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605.09293553938039</v>
      </c>
      <c r="P39" s="36">
        <v>72.030000000000015</v>
      </c>
      <c r="Q39" s="36">
        <v>26.573067420918953</v>
      </c>
      <c r="R39" s="38">
        <v>21.2</v>
      </c>
      <c r="S39" s="38">
        <v>0</v>
      </c>
      <c r="T39" s="37">
        <f>SUMPRODUCT(LTA!J39:AN39,LTA!J$101:AN$101,LTA!J$105:AN$105)</f>
        <v>30.95</v>
      </c>
      <c r="U39" s="37">
        <f>SUMPRODUCT(LTA!J39:AN39,LTA!J$102:AN$102,LTA!J$105:AN$105)</f>
        <v>475.05690400000003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0</v>
      </c>
      <c r="AB39" s="75">
        <f>-STOA!P39</f>
        <v>0</v>
      </c>
      <c r="AC39">
        <f t="shared" si="0"/>
        <v>11.09276729452797</v>
      </c>
      <c r="AD39">
        <f t="shared" si="1"/>
        <v>1299.4324119797013</v>
      </c>
      <c r="AE39">
        <f>'IDT-1'!F39</f>
        <v>-131.946</v>
      </c>
      <c r="AF39" s="24"/>
      <c r="AG39">
        <f t="shared" si="2"/>
        <v>1167.4864119797014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5.7171000000000003</v>
      </c>
      <c r="E40">
        <f>GT_NG!T40</f>
        <v>10.385172313929916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595.65229146933427</v>
      </c>
      <c r="P40" s="36">
        <v>72.030000000000015</v>
      </c>
      <c r="Q40" s="36">
        <v>26.573067420918953</v>
      </c>
      <c r="R40" s="38">
        <v>21.2</v>
      </c>
      <c r="S40" s="38">
        <v>0</v>
      </c>
      <c r="T40" s="37">
        <f>SUMPRODUCT(LTA!J40:AN40,LTA!J$101:AN$101,LTA!J$105:AN$105)</f>
        <v>37.26</v>
      </c>
      <c r="U40" s="37">
        <f>SUMPRODUCT(LTA!J40:AN40,LTA!J$102:AN$102,LTA!J$105:AN$105)</f>
        <v>484.28663200000005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0</v>
      </c>
      <c r="AB40" s="75">
        <f>-STOA!P40</f>
        <v>0</v>
      </c>
      <c r="AC40">
        <f t="shared" si="0"/>
        <v>11.101643810915137</v>
      </c>
      <c r="AD40">
        <f t="shared" si="1"/>
        <v>1310.5226193932679</v>
      </c>
      <c r="AE40">
        <f>'IDT-1'!F40</f>
        <v>-95.694000000000003</v>
      </c>
      <c r="AF40" s="24"/>
      <c r="AG40">
        <f t="shared" si="2"/>
        <v>1214.8286193932679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5.7171000000000003</v>
      </c>
      <c r="E41">
        <f>GT_NG!T41</f>
        <v>11.022299449753838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595.65229146933427</v>
      </c>
      <c r="P41" s="36">
        <v>72.030000000000015</v>
      </c>
      <c r="Q41" s="36">
        <v>26.573067420918953</v>
      </c>
      <c r="R41" s="38">
        <v>21.2</v>
      </c>
      <c r="S41" s="38">
        <v>0</v>
      </c>
      <c r="T41" s="37">
        <f>SUMPRODUCT(LTA!J41:AN41,LTA!J$101:AN$101,LTA!J$105:AN$105)</f>
        <v>43.45</v>
      </c>
      <c r="U41" s="37">
        <f>SUMPRODUCT(LTA!J41:AN41,LTA!J$102:AN$102,LTA!J$105:AN$105)</f>
        <v>489.75932799999998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0</v>
      </c>
      <c r="AB41" s="75">
        <f>-STOA!P41</f>
        <v>0</v>
      </c>
      <c r="AC41">
        <f t="shared" si="0"/>
        <v>11.37438547975384</v>
      </c>
      <c r="AD41">
        <f t="shared" si="1"/>
        <v>1302.5497008602533</v>
      </c>
      <c r="AE41">
        <f>'IDT-1'!F41</f>
        <v>-32.026000000000003</v>
      </c>
      <c r="AF41" s="24"/>
      <c r="AG41">
        <f t="shared" si="2"/>
        <v>1270.5237008602533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6.9207000000000001</v>
      </c>
      <c r="E42">
        <f>GT_NG!T42</f>
        <v>11.022299449753838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595.65229146933427</v>
      </c>
      <c r="P42" s="36">
        <v>72.030000000000015</v>
      </c>
      <c r="Q42" s="36">
        <v>26.573067420918953</v>
      </c>
      <c r="R42" s="38">
        <v>22.7</v>
      </c>
      <c r="S42" s="38">
        <v>0</v>
      </c>
      <c r="T42" s="37">
        <f>SUMPRODUCT(LTA!J42:AN42,LTA!J$101:AN$101,LTA!J$105:AN$105)</f>
        <v>50.54</v>
      </c>
      <c r="U42" s="37">
        <f>SUMPRODUCT(LTA!J42:AN42,LTA!J$102:AN$102,LTA!J$105:AN$105)</f>
        <v>497.11103200000002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0</v>
      </c>
      <c r="AB42" s="75">
        <f>-STOA!P42</f>
        <v>0</v>
      </c>
      <c r="AC42">
        <f t="shared" si="0"/>
        <v>11.476050244729393</v>
      </c>
      <c r="AD42">
        <f t="shared" si="1"/>
        <v>1324.5933400952777</v>
      </c>
      <c r="AE42">
        <f>'IDT-1'!F42</f>
        <v>-21.385999999999999</v>
      </c>
      <c r="AF42" s="24"/>
      <c r="AG42">
        <f t="shared" si="2"/>
        <v>1303.2073400952777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6.9207000000000001</v>
      </c>
      <c r="E43">
        <f>GT_NG!T43</f>
        <v>11.022299449753838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594.77529573195386</v>
      </c>
      <c r="P43" s="36">
        <v>72.030000000000015</v>
      </c>
      <c r="Q43" s="36">
        <v>26.573067420918953</v>
      </c>
      <c r="R43" s="38">
        <v>22.7</v>
      </c>
      <c r="S43" s="38">
        <v>0</v>
      </c>
      <c r="T43" s="37">
        <f>SUMPRODUCT(LTA!J43:AN43,LTA!J$101:AN$101,LTA!J$105:AN$105)</f>
        <v>75.510000000000005</v>
      </c>
      <c r="U43" s="37">
        <f>SUMPRODUCT(LTA!J43:AN43,LTA!J$102:AN$102,LTA!J$105:AN$105)</f>
        <v>504.069368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0</v>
      </c>
      <c r="AB43" s="75">
        <f>-STOA!P43</f>
        <v>0</v>
      </c>
      <c r="AC43">
        <f t="shared" si="0"/>
        <v>11.661325925686508</v>
      </c>
      <c r="AD43">
        <f t="shared" si="1"/>
        <v>1366.5494046769402</v>
      </c>
      <c r="AE43">
        <f>'IDT-1'!F43</f>
        <v>-35.348999999999997</v>
      </c>
      <c r="AF43" s="24"/>
      <c r="AG43">
        <f t="shared" si="2"/>
        <v>1331.2004046769403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6.9207000000000001</v>
      </c>
      <c r="E44">
        <f>GT_NG!T44</f>
        <v>11.022299449753838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596.23949397160686</v>
      </c>
      <c r="P44" s="36">
        <v>72.030000000000015</v>
      </c>
      <c r="Q44" s="36">
        <v>26.573067420918953</v>
      </c>
      <c r="R44" s="38">
        <v>22.7</v>
      </c>
      <c r="S44" s="38">
        <v>0</v>
      </c>
      <c r="T44" s="37">
        <f>SUMPRODUCT(LTA!J44:AN44,LTA!J$101:AN$101,LTA!J$105:AN$105)</f>
        <v>83.34</v>
      </c>
      <c r="U44" s="37">
        <f>SUMPRODUCT(LTA!J44:AN44,LTA!J$102:AN$102,LTA!J$105:AN$105)</f>
        <v>509.80856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0</v>
      </c>
      <c r="AB44" s="75">
        <f>-STOA!P44</f>
        <v>0</v>
      </c>
      <c r="AC44">
        <f t="shared" si="0"/>
        <v>11.745250615075149</v>
      </c>
      <c r="AD44">
        <f t="shared" si="1"/>
        <v>1386.4988702272046</v>
      </c>
      <c r="AE44">
        <f>'IDT-1'!F44</f>
        <v>-30.353999999999999</v>
      </c>
      <c r="AF44" s="24"/>
      <c r="AG44">
        <f t="shared" si="2"/>
        <v>1356.1448702272046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6.9207000000000001</v>
      </c>
      <c r="E45">
        <f>GT_NG!T45</f>
        <v>11.022299449753838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598.30000360750921</v>
      </c>
      <c r="P45" s="36">
        <v>72.030000000000015</v>
      </c>
      <c r="Q45" s="36">
        <v>26.573067420918953</v>
      </c>
      <c r="R45" s="38">
        <v>22.7</v>
      </c>
      <c r="S45" s="38">
        <v>0</v>
      </c>
      <c r="T45" s="37">
        <f>SUMPRODUCT(LTA!J45:AN45,LTA!J$101:AN$101,LTA!J$105:AN$105)</f>
        <v>79.02</v>
      </c>
      <c r="U45" s="37">
        <f>SUMPRODUCT(LTA!J45:AN45,LTA!J$102:AN$102,LTA!J$105:AN$105)</f>
        <v>503.22411999999997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0</v>
      </c>
      <c r="AB45" s="75">
        <f>-STOA!P45</f>
        <v>0</v>
      </c>
      <c r="AC45">
        <f t="shared" si="0"/>
        <v>11.832325600016731</v>
      </c>
      <c r="AD45">
        <f t="shared" si="1"/>
        <v>1396.7778648781655</v>
      </c>
      <c r="AE45">
        <f>'IDT-1'!F45</f>
        <v>-41.281999999999996</v>
      </c>
      <c r="AF45" s="24"/>
      <c r="AG45">
        <f t="shared" si="2"/>
        <v>1355.4958648781655</v>
      </c>
      <c r="AI45" s="34">
        <f>PXIL!J45</f>
        <v>0</v>
      </c>
      <c r="AJ45" s="34">
        <f>PXIL!P45</f>
        <v>0</v>
      </c>
      <c r="AK45" s="34">
        <f>RTM_IEX!J45</f>
        <v>19.21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6.9207000000000001</v>
      </c>
      <c r="E46">
        <f>GT_NG!T46</f>
        <v>11.018062397372743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587.694546544324</v>
      </c>
      <c r="P46" s="36">
        <v>72.030000000000015</v>
      </c>
      <c r="Q46" s="36">
        <v>26.573067420918953</v>
      </c>
      <c r="R46" s="38">
        <v>22.7</v>
      </c>
      <c r="S46" s="38">
        <v>0</v>
      </c>
      <c r="T46" s="37">
        <f>SUMPRODUCT(LTA!J46:AN46,LTA!J$101:AN$101,LTA!J$105:AN$105)</f>
        <v>83.6</v>
      </c>
      <c r="U46" s="37">
        <f>SUMPRODUCT(LTA!J46:AN46,LTA!J$102:AN$102,LTA!J$105:AN$105)</f>
        <v>507.95842400000004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0</v>
      </c>
      <c r="AB46" s="75">
        <f>-STOA!P46</f>
        <v>0</v>
      </c>
      <c r="AC46">
        <f t="shared" si="0"/>
        <v>11.821444323045974</v>
      </c>
      <c r="AD46">
        <f t="shared" si="1"/>
        <v>1395.4933560395698</v>
      </c>
      <c r="AE46">
        <f>'IDT-1'!F46</f>
        <v>-35.578000000000003</v>
      </c>
      <c r="AF46" s="24"/>
      <c r="AG46">
        <f t="shared" si="2"/>
        <v>1359.9153560395698</v>
      </c>
      <c r="AI46" s="34">
        <f>PXIL!J46</f>
        <v>0</v>
      </c>
      <c r="AJ46" s="34">
        <f>PXIL!P46</f>
        <v>0</v>
      </c>
      <c r="AK46" s="34">
        <f>RTM_IEX!J46</f>
        <v>19.21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6.9207000000000001</v>
      </c>
      <c r="E47">
        <f>GT_NG!T47</f>
        <v>10.9224620303757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587.53190274296537</v>
      </c>
      <c r="P47" s="36">
        <v>72.030000000000015</v>
      </c>
      <c r="Q47" s="36">
        <v>26.573067420918953</v>
      </c>
      <c r="R47" s="38">
        <v>22.699999999999996</v>
      </c>
      <c r="S47" s="38">
        <v>0</v>
      </c>
      <c r="T47" s="37">
        <f>SUMPRODUCT(LTA!J47:AN47,LTA!J$101:AN$101,LTA!J$105:AN$105)</f>
        <v>88.14</v>
      </c>
      <c r="U47" s="37">
        <f>SUMPRODUCT(LTA!J47:AN47,LTA!J$102:AN$102,LTA!J$105:AN$105)</f>
        <v>505.352824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0</v>
      </c>
      <c r="AB47" s="75">
        <f>-STOA!P47</f>
        <v>0</v>
      </c>
      <c r="AC47">
        <f t="shared" si="0"/>
        <v>11.674160032031782</v>
      </c>
      <c r="AD47">
        <f t="shared" si="1"/>
        <v>1378.1067961622282</v>
      </c>
      <c r="AE47">
        <f>'IDT-1'!F47</f>
        <v>-39.241</v>
      </c>
      <c r="AF47" s="24"/>
      <c r="AG47">
        <f t="shared" si="2"/>
        <v>1338.8657961622282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6.9207000000000001</v>
      </c>
      <c r="E48">
        <f>GT_NG!T48</f>
        <v>11.220889954702903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587.53190274296537</v>
      </c>
      <c r="P48" s="36">
        <v>72.030000000000015</v>
      </c>
      <c r="Q48" s="36">
        <v>26.573067420918953</v>
      </c>
      <c r="R48" s="38">
        <v>22.699999999999996</v>
      </c>
      <c r="S48" s="38">
        <v>0</v>
      </c>
      <c r="T48" s="37">
        <f>SUMPRODUCT(LTA!J48:AN48,LTA!J$101:AN$101,LTA!J$105:AN$105)</f>
        <v>93.58</v>
      </c>
      <c r="U48" s="37">
        <f>SUMPRODUCT(LTA!J48:AN48,LTA!J$102:AN$102,LTA!J$105:AN$105)</f>
        <v>508.63385600000004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0</v>
      </c>
      <c r="AB48" s="75">
        <f>-STOA!P48</f>
        <v>0</v>
      </c>
      <c r="AC48">
        <f t="shared" si="0"/>
        <v>11.749923495396132</v>
      </c>
      <c r="AD48">
        <f t="shared" si="1"/>
        <v>1387.0504926231911</v>
      </c>
      <c r="AE48">
        <f>'IDT-1'!F48</f>
        <v>-52.141000000000005</v>
      </c>
      <c r="AF48" s="24"/>
      <c r="AG48">
        <f t="shared" si="2"/>
        <v>1334.909492623191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6.9207000000000001</v>
      </c>
      <c r="E49">
        <f>GT_NG!T49</f>
        <v>11.220889954702903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583.85461296717949</v>
      </c>
      <c r="P49" s="36">
        <v>72.030000000000015</v>
      </c>
      <c r="Q49" s="36">
        <v>26.573067420918953</v>
      </c>
      <c r="R49" s="38">
        <v>23.7</v>
      </c>
      <c r="S49" s="38">
        <v>0</v>
      </c>
      <c r="T49" s="37">
        <f>SUMPRODUCT(LTA!J49:AN49,LTA!J$101:AN$101,LTA!J$105:AN$105)</f>
        <v>100.99</v>
      </c>
      <c r="U49" s="37">
        <f>SUMPRODUCT(LTA!J49:AN49,LTA!J$102:AN$102,LTA!J$105:AN$105)</f>
        <v>510.90234400000003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0</v>
      </c>
      <c r="AB49" s="75">
        <f>-STOA!P49</f>
        <v>0</v>
      </c>
      <c r="AC49">
        <f t="shared" si="0"/>
        <v>11.808733560479531</v>
      </c>
      <c r="AD49">
        <f t="shared" si="1"/>
        <v>1393.9928807823219</v>
      </c>
      <c r="AE49">
        <f>'IDT-1'!F49</f>
        <v>-40.591999999999999</v>
      </c>
      <c r="AF49" s="24"/>
      <c r="AG49">
        <f t="shared" si="2"/>
        <v>1353.4008807823218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6.9207000000000001</v>
      </c>
      <c r="E50">
        <f>GT_NG!T50</f>
        <v>11.220889954702903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581.47647063444083</v>
      </c>
      <c r="P50" s="36">
        <v>72.030000000000015</v>
      </c>
      <c r="Q50" s="36">
        <v>26.573067420918953</v>
      </c>
      <c r="R50" s="38">
        <v>23.7</v>
      </c>
      <c r="S50" s="38">
        <v>0</v>
      </c>
      <c r="T50" s="37">
        <f>SUMPRODUCT(LTA!J50:AN50,LTA!J$101:AN$101,LTA!J$105:AN$105)</f>
        <v>103.23</v>
      </c>
      <c r="U50" s="37">
        <f>SUMPRODUCT(LTA!J50:AN50,LTA!J$102:AN$102,LTA!J$105:AN$105)</f>
        <v>511.78832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0</v>
      </c>
      <c r="AB50" s="75">
        <f>-STOA!P50</f>
        <v>0</v>
      </c>
      <c r="AC50">
        <f t="shared" si="0"/>
        <v>11.815015363284527</v>
      </c>
      <c r="AD50">
        <f t="shared" si="1"/>
        <v>1394.7344326467783</v>
      </c>
      <c r="AE50">
        <f>'IDT-1'!F50</f>
        <v>-60.241999999999997</v>
      </c>
      <c r="AF50" s="24"/>
      <c r="AG50">
        <f t="shared" si="2"/>
        <v>1334.4924326467783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6.9207000000000001</v>
      </c>
      <c r="E51">
        <f>GT_NG!T51</f>
        <v>11.220889954702903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545.58522832851691</v>
      </c>
      <c r="P51" s="36">
        <v>72.030000000000015</v>
      </c>
      <c r="Q51" s="36">
        <v>26.573067420918953</v>
      </c>
      <c r="R51" s="38">
        <v>23.7</v>
      </c>
      <c r="S51" s="38">
        <v>0</v>
      </c>
      <c r="T51" s="37">
        <f>SUMPRODUCT(LTA!J51:AN51,LTA!J$101:AN$101,LTA!J$105:AN$105)</f>
        <v>107.36</v>
      </c>
      <c r="U51" s="37">
        <f>SUMPRODUCT(LTA!J51:AN51,LTA!J$102:AN$102,LTA!J$105:AN$105)</f>
        <v>515.04988000000003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0</v>
      </c>
      <c r="AB51" s="75">
        <f>-STOA!P51</f>
        <v>0</v>
      </c>
      <c r="AC51">
        <f t="shared" si="0"/>
        <v>11.410894031914765</v>
      </c>
      <c r="AD51">
        <f t="shared" si="1"/>
        <v>1347.0288716722241</v>
      </c>
      <c r="AE51">
        <f>'IDT-1'!F51</f>
        <v>0</v>
      </c>
      <c r="AF51" s="24"/>
      <c r="AG51">
        <f t="shared" si="2"/>
        <v>1347.0288716722241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6.9207000000000001</v>
      </c>
      <c r="E52">
        <f>GT_NG!T52</f>
        <v>11.220889954702903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540.716040625907</v>
      </c>
      <c r="P52" s="36">
        <v>72.030000000000015</v>
      </c>
      <c r="Q52" s="36">
        <v>26.573067420918953</v>
      </c>
      <c r="R52" s="38">
        <v>23.7</v>
      </c>
      <c r="S52" s="38">
        <v>0</v>
      </c>
      <c r="T52" s="37">
        <f>SUMPRODUCT(LTA!J52:AN52,LTA!J$101:AN$101,LTA!J$105:AN$105)</f>
        <v>107.36</v>
      </c>
      <c r="U52" s="37">
        <f>SUMPRODUCT(LTA!J52:AN52,LTA!J$102:AN$102,LTA!J$105:AN$105)</f>
        <v>513.90103199999999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0</v>
      </c>
      <c r="AB52" s="75">
        <f>-STOA!P52</f>
        <v>0</v>
      </c>
      <c r="AC52">
        <f t="shared" si="0"/>
        <v>11.360342532012842</v>
      </c>
      <c r="AD52">
        <f t="shared" si="1"/>
        <v>1341.0613874695161</v>
      </c>
      <c r="AE52">
        <f>'IDT-1'!F52</f>
        <v>0</v>
      </c>
      <c r="AF52" s="24"/>
      <c r="AG52">
        <f t="shared" si="2"/>
        <v>1341.0613874695161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6.9207000000000001</v>
      </c>
      <c r="E53">
        <f>GT_NG!T53</f>
        <v>11.220889954702903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500.71615345247892</v>
      </c>
      <c r="P53" s="36">
        <v>72.030000000000015</v>
      </c>
      <c r="Q53" s="36">
        <v>26.573067420918953</v>
      </c>
      <c r="R53" s="38">
        <v>23.7</v>
      </c>
      <c r="S53" s="38">
        <v>0</v>
      </c>
      <c r="T53" s="37">
        <f>SUMPRODUCT(LTA!J53:AN53,LTA!J$101:AN$101,LTA!J$105:AN$105)</f>
        <v>107.36</v>
      </c>
      <c r="U53" s="37">
        <f>SUMPRODUCT(LTA!J53:AN53,LTA!J$102:AN$102,LTA!J$105:AN$105)</f>
        <v>511.41640799999999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0</v>
      </c>
      <c r="AB53" s="75">
        <f>-STOA!P53</f>
        <v>0</v>
      </c>
      <c r="AC53">
        <f t="shared" si="0"/>
        <v>11.164836638156048</v>
      </c>
      <c r="AD53">
        <f t="shared" si="1"/>
        <v>1317.9823821899449</v>
      </c>
      <c r="AE53">
        <f>'IDT-1'!F53</f>
        <v>0</v>
      </c>
      <c r="AF53" s="24"/>
      <c r="AG53">
        <f t="shared" si="2"/>
        <v>1317.9823821899449</v>
      </c>
      <c r="AI53" s="34">
        <f>PXIL!J53</f>
        <v>0</v>
      </c>
      <c r="AJ53" s="34">
        <f>PXIL!P53</f>
        <v>0</v>
      </c>
      <c r="AK53" s="34">
        <f>RTM_IEX!J53</f>
        <v>19.21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6.9207000000000001</v>
      </c>
      <c r="E54">
        <f>GT_NG!T54</f>
        <v>11.220889954702903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460.71783168935718</v>
      </c>
      <c r="P54" s="36">
        <v>72.030000000000015</v>
      </c>
      <c r="Q54" s="36">
        <v>26.573067420918953</v>
      </c>
      <c r="R54" s="38">
        <v>23.7</v>
      </c>
      <c r="S54" s="38">
        <v>0</v>
      </c>
      <c r="T54" s="37">
        <f>SUMPRODUCT(LTA!J54:AN54,LTA!J$101:AN$101,LTA!J$105:AN$105)</f>
        <v>107.36</v>
      </c>
      <c r="U54" s="37">
        <f>SUMPRODUCT(LTA!J54:AN54,LTA!J$102:AN$102,LTA!J$105:AN$105)</f>
        <v>495.43683199999998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0</v>
      </c>
      <c r="AB54" s="75">
        <f>-STOA!P54</f>
        <v>0</v>
      </c>
      <c r="AC54">
        <f t="shared" si="0"/>
        <v>10.694622296945825</v>
      </c>
      <c r="AD54">
        <f t="shared" si="1"/>
        <v>1262.4746987680332</v>
      </c>
      <c r="AE54">
        <f>'IDT-1'!F54</f>
        <v>0</v>
      </c>
      <c r="AF54" s="24"/>
      <c r="AG54">
        <f t="shared" si="2"/>
        <v>1262.4746987680332</v>
      </c>
      <c r="AI54" s="34">
        <f>PXIL!J54</f>
        <v>0</v>
      </c>
      <c r="AJ54" s="34">
        <f>PXIL!P54</f>
        <v>0</v>
      </c>
      <c r="AK54" s="34">
        <f>RTM_IEX!J54</f>
        <v>19.21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6.9207000000000001</v>
      </c>
      <c r="E55">
        <f>GT_NG!T55</f>
        <v>11.220889954702903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410.73752430535359</v>
      </c>
      <c r="P55" s="36">
        <v>72.030000000000015</v>
      </c>
      <c r="Q55" s="36">
        <v>6.7210064400179723</v>
      </c>
      <c r="R55" s="38">
        <v>23.7</v>
      </c>
      <c r="S55" s="38">
        <v>0</v>
      </c>
      <c r="T55" s="37">
        <f>SUMPRODUCT(LTA!J55:AN55,LTA!J$101:AN$101,LTA!J$105:AN$105)</f>
        <v>104.33</v>
      </c>
      <c r="U55" s="37">
        <f>SUMPRODUCT(LTA!J55:AN55,LTA!J$102:AN$102,LTA!J$105:AN$105)</f>
        <v>466.13860799999998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0</v>
      </c>
      <c r="AB55" s="75">
        <f>-STOA!P55</f>
        <v>0</v>
      </c>
      <c r="AC55">
        <f t="shared" si="0"/>
        <v>9.675109321080626</v>
      </c>
      <c r="AD55">
        <f t="shared" si="1"/>
        <v>1142.1236193789941</v>
      </c>
      <c r="AE55">
        <f>'IDT-1'!F55</f>
        <v>-10.113</v>
      </c>
      <c r="AF55" s="24"/>
      <c r="AG55">
        <f t="shared" si="2"/>
        <v>1132.0106193789941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6.9207000000000001</v>
      </c>
      <c r="E56">
        <f>GT_NG!T56</f>
        <v>11.220889954702903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410.71296291130051</v>
      </c>
      <c r="P56" s="36">
        <v>72.030000000000015</v>
      </c>
      <c r="Q56" s="36">
        <v>6.7212145309958435</v>
      </c>
      <c r="R56" s="38">
        <v>23.7</v>
      </c>
      <c r="S56" s="38">
        <v>0</v>
      </c>
      <c r="T56" s="37">
        <f>SUMPRODUCT(LTA!J56:AN56,LTA!J$101:AN$101,LTA!J$105:AN$105)</f>
        <v>101.25</v>
      </c>
      <c r="U56" s="37">
        <f>SUMPRODUCT(LTA!J56:AN56,LTA!J$102:AN$102,LTA!J$105:AN$105)</f>
        <v>462.90625599999998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0</v>
      </c>
      <c r="AB56" s="75">
        <f>-STOA!P56</f>
        <v>0</v>
      </c>
      <c r="AC56">
        <f t="shared" si="0"/>
        <v>9.6218809965347951</v>
      </c>
      <c r="AD56">
        <f t="shared" si="1"/>
        <v>1135.8401424004646</v>
      </c>
      <c r="AE56">
        <f>'IDT-1'!F56</f>
        <v>-56.517000000000003</v>
      </c>
      <c r="AF56" s="24"/>
      <c r="AG56">
        <f t="shared" si="2"/>
        <v>1079.3231424004646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6.9207000000000001</v>
      </c>
      <c r="E57">
        <f>GT_NG!T57</f>
        <v>11.220889954702903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50.73772822923663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412.90377103369201</v>
      </c>
      <c r="P57" s="36">
        <v>72.030000000000015</v>
      </c>
      <c r="Q57" s="36">
        <v>6.7212145309958435</v>
      </c>
      <c r="R57" s="38">
        <v>23.7</v>
      </c>
      <c r="S57" s="38">
        <v>0</v>
      </c>
      <c r="T57" s="37">
        <f>SUMPRODUCT(LTA!J57:AN57,LTA!J$101:AN$101,LTA!J$105:AN$105)</f>
        <v>98.89</v>
      </c>
      <c r="U57" s="37">
        <f>SUMPRODUCT(LTA!J57:AN57,LTA!J$102:AN$102,LTA!J$105:AN$105)</f>
        <v>466.52804799999996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0</v>
      </c>
      <c r="AB57" s="75">
        <f>-STOA!P57</f>
        <v>0</v>
      </c>
      <c r="AC57">
        <f t="shared" si="0"/>
        <v>9.6570797546884695</v>
      </c>
      <c r="AD57">
        <f t="shared" si="1"/>
        <v>1139.9952719939388</v>
      </c>
      <c r="AE57">
        <f>'IDT-1'!F57</f>
        <v>-34.966999999999999</v>
      </c>
      <c r="AF57" s="24"/>
      <c r="AG57">
        <f t="shared" si="2"/>
        <v>1105.0282719939387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6.9207000000000001</v>
      </c>
      <c r="E58">
        <f>GT_NG!T58</f>
        <v>11.220889954702903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50.73772822923663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412.48718556981413</v>
      </c>
      <c r="P58" s="36">
        <v>72.030000000000015</v>
      </c>
      <c r="Q58" s="36">
        <v>6.7212145309958435</v>
      </c>
      <c r="R58" s="38">
        <v>23.7</v>
      </c>
      <c r="S58" s="38">
        <v>0</v>
      </c>
      <c r="T58" s="37">
        <f>SUMPRODUCT(LTA!J58:AN58,LTA!J$101:AN$101,LTA!J$105:AN$105)</f>
        <v>93.41</v>
      </c>
      <c r="U58" s="37">
        <f>SUMPRODUCT(LTA!J58:AN58,LTA!J$102:AN$102,LTA!J$105:AN$105)</f>
        <v>461.79635199999996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0</v>
      </c>
      <c r="AB58" s="75">
        <f>-STOA!P58</f>
        <v>0</v>
      </c>
      <c r="AC58">
        <f t="shared" si="0"/>
        <v>9.5678021903918964</v>
      </c>
      <c r="AD58">
        <f t="shared" si="1"/>
        <v>1129.4562680943577</v>
      </c>
      <c r="AE58">
        <f>'IDT-1'!F58</f>
        <v>-16.783000000000001</v>
      </c>
      <c r="AF58" s="24"/>
      <c r="AG58">
        <f t="shared" si="2"/>
        <v>1112.6732680943578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6.9207000000000001</v>
      </c>
      <c r="E59">
        <f>GT_NG!T59</f>
        <v>11.220889954702903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50.73772822923663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410.63773034984729</v>
      </c>
      <c r="P59" s="36">
        <v>72.030000000000015</v>
      </c>
      <c r="Q59" s="36">
        <v>6.7212145309958435</v>
      </c>
      <c r="R59" s="38">
        <v>23.7</v>
      </c>
      <c r="S59" s="38">
        <v>0</v>
      </c>
      <c r="T59" s="37">
        <f>SUMPRODUCT(LTA!J59:AN59,LTA!J$101:AN$101,LTA!J$105:AN$105)</f>
        <v>83.99</v>
      </c>
      <c r="U59" s="37">
        <f>SUMPRODUCT(LTA!J59:AN59,LTA!J$102:AN$102,LTA!J$105:AN$105)</f>
        <v>456.659176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0</v>
      </c>
      <c r="AB59" s="75">
        <f>-STOA!P59</f>
        <v>0</v>
      </c>
      <c r="AC59">
        <f t="shared" si="0"/>
        <v>9.4299864881441735</v>
      </c>
      <c r="AD59">
        <f t="shared" si="1"/>
        <v>1113.1874525766386</v>
      </c>
      <c r="AE59">
        <f>'IDT-1'!F59</f>
        <v>0</v>
      </c>
      <c r="AF59" s="24"/>
      <c r="AG59">
        <f t="shared" si="2"/>
        <v>1113.1874525766386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6.9207000000000001</v>
      </c>
      <c r="E60">
        <f>GT_NG!T60</f>
        <v>11.220889954702903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50.73772822923663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411.06060404930383</v>
      </c>
      <c r="P60" s="36">
        <v>72.030000000000015</v>
      </c>
      <c r="Q60" s="36">
        <v>6.7212145309958435</v>
      </c>
      <c r="R60" s="38">
        <v>23.7</v>
      </c>
      <c r="S60" s="38">
        <v>0</v>
      </c>
      <c r="T60" s="37">
        <f>SUMPRODUCT(LTA!J60:AN60,LTA!J$101:AN$101,LTA!J$105:AN$105)</f>
        <v>78.61</v>
      </c>
      <c r="U60" s="37">
        <f>SUMPRODUCT(LTA!J60:AN60,LTA!J$102:AN$102,LTA!J$105:AN$105)</f>
        <v>450.78836800000005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0</v>
      </c>
      <c r="AB60" s="75">
        <f>-STOA!P60</f>
        <v>0</v>
      </c>
      <c r="AC60">
        <f t="shared" si="0"/>
        <v>9.3390318400196097</v>
      </c>
      <c r="AD60">
        <f t="shared" si="1"/>
        <v>1102.4504729242199</v>
      </c>
      <c r="AE60">
        <f>'IDT-1'!F60</f>
        <v>0</v>
      </c>
      <c r="AF60" s="24"/>
      <c r="AG60">
        <f t="shared" si="2"/>
        <v>1102.4504729242199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6.9207000000000001</v>
      </c>
      <c r="E61">
        <f>GT_NG!T61</f>
        <v>11.220889954702903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50.73772822923663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420.32912110557368</v>
      </c>
      <c r="P61" s="36">
        <v>72.030000000000015</v>
      </c>
      <c r="Q61" s="36">
        <v>26.573534184623568</v>
      </c>
      <c r="R61" s="38">
        <v>23.7</v>
      </c>
      <c r="S61" s="38">
        <v>0</v>
      </c>
      <c r="T61" s="37">
        <f>SUMPRODUCT(LTA!J61:AN61,LTA!J$101:AN$101,LTA!J$105:AN$105)</f>
        <v>73.039999999999992</v>
      </c>
      <c r="U61" s="37">
        <f>SUMPRODUCT(LTA!J61:AN61,LTA!J$102:AN$102,LTA!J$105:AN$105)</f>
        <v>443.94396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0</v>
      </c>
      <c r="AB61" s="75">
        <f>-STOA!P61</f>
        <v>0</v>
      </c>
      <c r="AC61">
        <f t="shared" si="0"/>
        <v>9.6487889956805297</v>
      </c>
      <c r="AD61">
        <f t="shared" si="1"/>
        <v>1098.8471444784564</v>
      </c>
      <c r="AE61">
        <f>'IDT-1'!F61</f>
        <v>0</v>
      </c>
      <c r="AF61" s="24"/>
      <c r="AG61">
        <f t="shared" si="2"/>
        <v>1098.8471444784564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6.9207000000000001</v>
      </c>
      <c r="E62">
        <f>GT_NG!T62</f>
        <v>11.220889954702903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50.73772822923663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420.32912110557368</v>
      </c>
      <c r="P62" s="36">
        <v>72.030000000000015</v>
      </c>
      <c r="Q62" s="36">
        <v>26.573534184623568</v>
      </c>
      <c r="R62" s="38">
        <v>23.7</v>
      </c>
      <c r="S62" s="38">
        <v>0</v>
      </c>
      <c r="T62" s="37">
        <f>SUMPRODUCT(LTA!J62:AN62,LTA!J$101:AN$101,LTA!J$105:AN$105)</f>
        <v>65.27</v>
      </c>
      <c r="U62" s="37">
        <f>SUMPRODUCT(LTA!J62:AN62,LTA!J$102:AN$102,LTA!J$105:AN$105)</f>
        <v>435.62941600000005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0</v>
      </c>
      <c r="AB62" s="75">
        <f>-STOA!P62</f>
        <v>0</v>
      </c>
      <c r="AC62">
        <f t="shared" si="0"/>
        <v>9.5136788260805289</v>
      </c>
      <c r="AD62">
        <f t="shared" si="1"/>
        <v>1082.8977106480563</v>
      </c>
      <c r="AE62">
        <f>'IDT-1'!F62</f>
        <v>0</v>
      </c>
      <c r="AF62" s="24"/>
      <c r="AG62">
        <f t="shared" si="2"/>
        <v>1082.8977106480563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6.9207000000000001</v>
      </c>
      <c r="E63">
        <f>GT_NG!T63</f>
        <v>11.220889954702903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50.73772822923663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415.4820342067452</v>
      </c>
      <c r="P63" s="36">
        <v>72.030000000000015</v>
      </c>
      <c r="Q63" s="36">
        <v>26.573534184623568</v>
      </c>
      <c r="R63" s="38">
        <v>23.7</v>
      </c>
      <c r="S63" s="38">
        <v>0</v>
      </c>
      <c r="T63" s="37">
        <f>SUMPRODUCT(LTA!J63:AN63,LTA!J$101:AN$101,LTA!J$105:AN$105)</f>
        <v>55.28</v>
      </c>
      <c r="U63" s="37">
        <f>SUMPRODUCT(LTA!J63:AN63,LTA!J$102:AN$102,LTA!J$105:AN$105)</f>
        <v>429.69045599999998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0</v>
      </c>
      <c r="AB63" s="75">
        <f>-STOA!P63</f>
        <v>0</v>
      </c>
      <c r="AC63">
        <f t="shared" si="0"/>
        <v>9.3391600321303692</v>
      </c>
      <c r="AD63">
        <f t="shared" si="1"/>
        <v>1062.2961825431778</v>
      </c>
      <c r="AE63">
        <f>'IDT-1'!F63</f>
        <v>0</v>
      </c>
      <c r="AF63" s="24"/>
      <c r="AG63">
        <f t="shared" si="2"/>
        <v>1062.2961825431778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6.9207000000000001</v>
      </c>
      <c r="E64">
        <f>GT_NG!T64</f>
        <v>11.220889954702903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50.73772822923663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415.22180430864739</v>
      </c>
      <c r="P64" s="36">
        <v>72.030000000000015</v>
      </c>
      <c r="Q64" s="36">
        <v>26.573534184623568</v>
      </c>
      <c r="R64" s="38">
        <v>23.7</v>
      </c>
      <c r="S64" s="38">
        <v>0</v>
      </c>
      <c r="T64" s="37">
        <f>SUMPRODUCT(LTA!J64:AN64,LTA!J$101:AN$101,LTA!J$105:AN$105)</f>
        <v>47.39</v>
      </c>
      <c r="U64" s="37">
        <f>SUMPRODUCT(LTA!J64:AN64,LTA!J$102:AN$102,LTA!J$105:AN$105)</f>
        <v>419.72079200000002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0</v>
      </c>
      <c r="AB64" s="75">
        <f>-STOA!P64</f>
        <v>0</v>
      </c>
      <c r="AC64">
        <f t="shared" si="0"/>
        <v>9.1445971347619039</v>
      </c>
      <c r="AD64">
        <f t="shared" si="1"/>
        <v>1049.3708515424487</v>
      </c>
      <c r="AE64">
        <f>'IDT-1'!F64</f>
        <v>0</v>
      </c>
      <c r="AF64" s="24"/>
      <c r="AG64">
        <f t="shared" si="2"/>
        <v>1049.3708515424487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6.9207000000000001</v>
      </c>
      <c r="E65">
        <f>GT_NG!T65</f>
        <v>11.020516919797496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50.73772822923663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416.9104362254476</v>
      </c>
      <c r="P65" s="36">
        <v>72.030000000000015</v>
      </c>
      <c r="Q65" s="36">
        <v>26.573534184623568</v>
      </c>
      <c r="R65" s="38">
        <v>23.7</v>
      </c>
      <c r="S65" s="38">
        <v>0</v>
      </c>
      <c r="T65" s="37">
        <f>SUMPRODUCT(LTA!J65:AN65,LTA!J$101:AN$101,LTA!J$105:AN$105)</f>
        <v>39.450000000000003</v>
      </c>
      <c r="U65" s="37">
        <f>SUMPRODUCT(LTA!J65:AN65,LTA!J$102:AN$102,LTA!J$105:AN$105)</f>
        <v>408.48673600000001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0</v>
      </c>
      <c r="AB65" s="75">
        <f>-STOA!P65</f>
        <v>0</v>
      </c>
      <c r="AC65">
        <f t="shared" si="0"/>
        <v>8.9496090730964841</v>
      </c>
      <c r="AD65">
        <f t="shared" si="1"/>
        <v>1056.4800424860086</v>
      </c>
      <c r="AE65">
        <f>'IDT-1'!F65</f>
        <v>0</v>
      </c>
      <c r="AF65" s="24"/>
      <c r="AG65">
        <f t="shared" si="2"/>
        <v>1056.4800424860086</v>
      </c>
      <c r="AI65" s="34">
        <f>PXIL!J65</f>
        <v>0</v>
      </c>
      <c r="AJ65" s="34">
        <f>PXIL!P65</f>
        <v>0</v>
      </c>
      <c r="AK65" s="34">
        <f>RTM_IEX!J65</f>
        <v>9.6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6.9207000000000001</v>
      </c>
      <c r="E66">
        <f>GT_NG!T66</f>
        <v>11.020516919797496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50.73772822923663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419.80705159992158</v>
      </c>
      <c r="P66" s="36">
        <v>72.030000000000015</v>
      </c>
      <c r="Q66" s="36">
        <v>26.573534184623568</v>
      </c>
      <c r="R66" s="38">
        <v>23.7</v>
      </c>
      <c r="S66" s="38">
        <v>0</v>
      </c>
      <c r="T66" s="37">
        <f>SUMPRODUCT(LTA!J66:AN66,LTA!J$101:AN$101,LTA!J$105:AN$105)</f>
        <v>32.49</v>
      </c>
      <c r="U66" s="37">
        <f>SUMPRODUCT(LTA!J66:AN66,LTA!J$102:AN$102,LTA!J$105:AN$105)</f>
        <v>396.85221600000006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0</v>
      </c>
      <c r="AB66" s="75">
        <f>-STOA!P66</f>
        <v>0</v>
      </c>
      <c r="AC66">
        <f t="shared" si="0"/>
        <v>8.9387906742420657</v>
      </c>
      <c r="AD66">
        <f t="shared" si="1"/>
        <v>1055.2029562593373</v>
      </c>
      <c r="AE66">
        <f>'IDT-1'!F66</f>
        <v>-15.569000000000001</v>
      </c>
      <c r="AF66" s="24"/>
      <c r="AG66">
        <f t="shared" si="2"/>
        <v>1039.6339562593373</v>
      </c>
      <c r="AI66" s="34">
        <f>PXIL!J66</f>
        <v>0</v>
      </c>
      <c r="AJ66" s="34">
        <f>PXIL!P66</f>
        <v>0</v>
      </c>
      <c r="AK66" s="34">
        <f>RTM_IEX!J66</f>
        <v>24.01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6.9207000000000001</v>
      </c>
      <c r="E67">
        <f>GT_NG!T67</f>
        <v>11.220889954702903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464.66291403696169</v>
      </c>
      <c r="P67" s="36">
        <v>72.030000000000015</v>
      </c>
      <c r="Q67" s="36">
        <v>21.8</v>
      </c>
      <c r="R67" s="38">
        <v>21.11</v>
      </c>
      <c r="S67" s="38">
        <v>0</v>
      </c>
      <c r="T67" s="37">
        <f>SUMPRODUCT(LTA!J67:AN67,LTA!J$101:AN$101,LTA!J$105:AN$105)</f>
        <v>24.53</v>
      </c>
      <c r="U67" s="37">
        <f>SUMPRODUCT(LTA!J67:AN67,LTA!J$102:AN$102,LTA!J$105:AN$105)</f>
        <v>413.72901600000006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0</v>
      </c>
      <c r="AB67" s="75">
        <f>-STOA!P67</f>
        <v>0</v>
      </c>
      <c r="AC67">
        <f t="shared" si="0"/>
        <v>9.2494969338033179</v>
      </c>
      <c r="AD67">
        <f t="shared" si="1"/>
        <v>1061.7540230578613</v>
      </c>
      <c r="AE67">
        <f>'IDT-1'!F67</f>
        <v>-39.787999999999997</v>
      </c>
      <c r="AF67" s="24"/>
      <c r="AG67">
        <f t="shared" si="2"/>
        <v>1021.9660230578613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6.9207000000000001</v>
      </c>
      <c r="E68">
        <f>GT_NG!T68</f>
        <v>11.220889954702903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514.65566912826091</v>
      </c>
      <c r="P68" s="36">
        <v>72.030000000000015</v>
      </c>
      <c r="Q68" s="36">
        <v>21.8</v>
      </c>
      <c r="R68" s="38">
        <v>12.93</v>
      </c>
      <c r="S68" s="38">
        <v>0</v>
      </c>
      <c r="T68" s="37">
        <f>SUMPRODUCT(LTA!J68:AN68,LTA!J$101:AN$101,LTA!J$105:AN$105)</f>
        <v>16.440000000000001</v>
      </c>
      <c r="U68" s="37">
        <f>SUMPRODUCT(LTA!J68:AN68,LTA!J$102:AN$102,LTA!J$105:AN$105)</f>
        <v>416.66235200000006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0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9.5997638875946762</v>
      </c>
      <c r="AD68">
        <f t="shared" ref="AD68:AD98" si="4">SUM(B68:AB68,AI68:AT68)-AC68</f>
        <v>1093.059847195369</v>
      </c>
      <c r="AE68">
        <f>'IDT-1'!F68</f>
        <v>-70.926000000000002</v>
      </c>
      <c r="AF68" s="24"/>
      <c r="AG68">
        <f t="shared" ref="AG68:AG98" si="5">SUM(AD68:AF68)</f>
        <v>1022.133847195369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6.9207000000000001</v>
      </c>
      <c r="E69">
        <f>GT_NG!T69</f>
        <v>11.220889954702903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575.38975497107231</v>
      </c>
      <c r="P69" s="36">
        <v>72.030000000000015</v>
      </c>
      <c r="Q69" s="36">
        <v>21.8</v>
      </c>
      <c r="R69" s="38">
        <v>4.1625458996328035</v>
      </c>
      <c r="S69" s="38">
        <v>0</v>
      </c>
      <c r="T69" s="37">
        <f>SUMPRODUCT(LTA!J69:AN69,LTA!J$101:AN$101,LTA!J$105:AN$105)</f>
        <v>12.370000000000001</v>
      </c>
      <c r="U69" s="37">
        <f>SUMPRODUCT(LTA!J69:AN69,LTA!J$102:AN$102,LTA!J$105:AN$105)</f>
        <v>410.98433599999998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0</v>
      </c>
      <c r="AB69" s="75">
        <f>-STOA!P69</f>
        <v>0</v>
      </c>
      <c r="AC69">
        <f t="shared" si="3"/>
        <v>9.7849771053334269</v>
      </c>
      <c r="AD69">
        <f t="shared" si="4"/>
        <v>1155.0932497200747</v>
      </c>
      <c r="AE69">
        <f>'IDT-1'!F69</f>
        <v>-111</v>
      </c>
      <c r="AF69" s="24"/>
      <c r="AG69">
        <f t="shared" si="5"/>
        <v>1044.0932497200747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6.9207000000000001</v>
      </c>
      <c r="E70">
        <f>GT_NG!T70</f>
        <v>11.220889954702903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609.74093801037031</v>
      </c>
      <c r="P70" s="36">
        <v>72.030000000000015</v>
      </c>
      <c r="Q70" s="36">
        <v>21.8</v>
      </c>
      <c r="R70" s="38">
        <v>0.6874538745387454</v>
      </c>
      <c r="S70" s="38">
        <v>0</v>
      </c>
      <c r="T70" s="37">
        <f>SUMPRODUCT(LTA!J70:AN70,LTA!J$101:AN$101,LTA!J$105:AN$105)</f>
        <v>8.42</v>
      </c>
      <c r="U70" s="37">
        <f>SUMPRODUCT(LTA!J70:AN70,LTA!J$102:AN$102,LTA!J$105:AN$105)</f>
        <v>403.37078400000001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0</v>
      </c>
      <c r="AB70" s="75">
        <f>-STOA!P70</f>
        <v>0</v>
      </c>
      <c r="AC70">
        <f t="shared" si="3"/>
        <v>10.434402433052739</v>
      </c>
      <c r="AD70">
        <f t="shared" si="4"/>
        <v>1231.7563634065591</v>
      </c>
      <c r="AE70">
        <f>'IDT-1'!F70</f>
        <v>-202</v>
      </c>
      <c r="AF70" s="24"/>
      <c r="AG70">
        <f t="shared" si="5"/>
        <v>1029.7563634065591</v>
      </c>
      <c r="AI70" s="34">
        <f>PXIL!J70</f>
        <v>0</v>
      </c>
      <c r="AJ70" s="34">
        <f>PXIL!P70</f>
        <v>0</v>
      </c>
      <c r="AK70" s="34">
        <f>RTM_IEX!J70</f>
        <v>38.39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6.9207000000000001</v>
      </c>
      <c r="E71">
        <f>GT_NG!T71</f>
        <v>11.018062397372743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617.16335916644948</v>
      </c>
      <c r="P71" s="36">
        <v>72.030000000000015</v>
      </c>
      <c r="Q71" s="36">
        <v>21.8</v>
      </c>
      <c r="R71" s="38">
        <v>0</v>
      </c>
      <c r="S71" s="38">
        <v>0</v>
      </c>
      <c r="T71" s="37">
        <f>SUMPRODUCT(LTA!J71:AN71,LTA!J$101:AN$101,LTA!J$105:AN$105)</f>
        <v>5.74</v>
      </c>
      <c r="U71" s="37">
        <f>SUMPRODUCT(LTA!J71:AN71,LTA!J$102:AN$102,LTA!J$105:AN$105)</f>
        <v>398.95064000000002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0</v>
      </c>
      <c r="AB71" s="75">
        <f>-STOA!P71</f>
        <v>0</v>
      </c>
      <c r="AC71">
        <f t="shared" si="3"/>
        <v>10.516235197136107</v>
      </c>
      <c r="AD71">
        <f t="shared" si="4"/>
        <v>1241.416526366686</v>
      </c>
      <c r="AE71">
        <f>'IDT-1'!F71</f>
        <v>-184.47399999999999</v>
      </c>
      <c r="AF71" s="24"/>
      <c r="AG71">
        <f t="shared" si="5"/>
        <v>1056.942526366686</v>
      </c>
      <c r="AI71" s="34">
        <f>PXIL!J71</f>
        <v>0</v>
      </c>
      <c r="AJ71" s="34">
        <f>PXIL!P71</f>
        <v>0</v>
      </c>
      <c r="AK71" s="34">
        <f>RTM_IEX!J71</f>
        <v>49.79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6.9207000000000001</v>
      </c>
      <c r="E72">
        <f>GT_NG!T72</f>
        <v>11.018062397372743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627.65213330995846</v>
      </c>
      <c r="P72" s="36">
        <v>72.030000000000015</v>
      </c>
      <c r="Q72" s="36">
        <v>21.8</v>
      </c>
      <c r="R72" s="38">
        <v>0</v>
      </c>
      <c r="S72" s="38">
        <v>0</v>
      </c>
      <c r="T72" s="37">
        <f>SUMPRODUCT(LTA!J72:AN72,LTA!J$101:AN$101,LTA!J$105:AN$105)</f>
        <v>5.32</v>
      </c>
      <c r="U72" s="37">
        <f>SUMPRODUCT(LTA!J72:AN72,LTA!J$102:AN$102,LTA!J$105:AN$105)</f>
        <v>395.47488800000002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0</v>
      </c>
      <c r="AB72" s="75">
        <f>-STOA!P72</f>
        <v>0</v>
      </c>
      <c r="AC72">
        <f t="shared" si="3"/>
        <v>10.569348583141581</v>
      </c>
      <c r="AD72">
        <f t="shared" si="4"/>
        <v>1247.6864351241895</v>
      </c>
      <c r="AE72">
        <f>'IDT-1'!F72</f>
        <v>-179.46600000000001</v>
      </c>
      <c r="AF72" s="24"/>
      <c r="AG72">
        <f t="shared" si="5"/>
        <v>1068.2204351241894</v>
      </c>
      <c r="AI72" s="34">
        <f>PXIL!J72</f>
        <v>0</v>
      </c>
      <c r="AJ72" s="34">
        <f>PXIL!P72</f>
        <v>0</v>
      </c>
      <c r="AK72" s="34">
        <f>RTM_IEX!J72</f>
        <v>49.52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6.3189000000000002</v>
      </c>
      <c r="E73">
        <f>GT_NG!T73</f>
        <v>11.018062397372743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653.74890300711832</v>
      </c>
      <c r="P73" s="36">
        <v>72.030000000000015</v>
      </c>
      <c r="Q73" s="36">
        <v>21.8</v>
      </c>
      <c r="R73" s="38">
        <v>0</v>
      </c>
      <c r="S73" s="38">
        <v>0</v>
      </c>
      <c r="T73" s="37">
        <f>SUMPRODUCT(LTA!J73:AN73,LTA!J$101:AN$101,LTA!J$105:AN$105)</f>
        <v>1.0900000000000001</v>
      </c>
      <c r="U73" s="37">
        <f>SUMPRODUCT(LTA!J73:AN73,LTA!J$102:AN$102,LTA!J$105:AN$105)</f>
        <v>396.81841600000001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0</v>
      </c>
      <c r="AB73" s="75">
        <f>-STOA!P73</f>
        <v>0</v>
      </c>
      <c r="AC73">
        <f t="shared" si="3"/>
        <v>10.539095963797726</v>
      </c>
      <c r="AD73">
        <f t="shared" si="4"/>
        <v>1244.1151854406933</v>
      </c>
      <c r="AE73">
        <f>'IDT-1'!F73</f>
        <v>-176.21600000000001</v>
      </c>
      <c r="AF73" s="24"/>
      <c r="AG73">
        <f t="shared" si="5"/>
        <v>1067.8991854406931</v>
      </c>
      <c r="AI73" s="34">
        <f>PXIL!J73</f>
        <v>0</v>
      </c>
      <c r="AJ73" s="34">
        <f>PXIL!P73</f>
        <v>0</v>
      </c>
      <c r="AK73" s="34">
        <f>RTM_IEX!J73</f>
        <v>23.31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6.3189000000000002</v>
      </c>
      <c r="E74">
        <f>GT_NG!T74</f>
        <v>11.018062397372743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690.30728310453492</v>
      </c>
      <c r="P74" s="36">
        <v>72.030000000000015</v>
      </c>
      <c r="Q74" s="36">
        <v>21.8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396.98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0</v>
      </c>
      <c r="AB74" s="75">
        <f>-STOA!P74</f>
        <v>0</v>
      </c>
      <c r="AC74">
        <f t="shared" si="3"/>
        <v>10.840739662216022</v>
      </c>
      <c r="AD74">
        <f t="shared" si="4"/>
        <v>1279.7235058396914</v>
      </c>
      <c r="AE74">
        <f>'IDT-1'!F74</f>
        <v>-208.898</v>
      </c>
      <c r="AF74" s="24"/>
      <c r="AG74">
        <f t="shared" si="5"/>
        <v>1070.8255058396915</v>
      </c>
      <c r="AI74" s="34">
        <f>PXIL!J74</f>
        <v>0</v>
      </c>
      <c r="AJ74" s="34">
        <f>PXIL!P74</f>
        <v>0</v>
      </c>
      <c r="AK74" s="34">
        <f>RTM_IEX!J74</f>
        <v>23.58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6.3189000000000002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702.24005109423035</v>
      </c>
      <c r="P75" s="36">
        <v>72.030000000000015</v>
      </c>
      <c r="Q75" s="36">
        <v>21.8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397.92999999999995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0</v>
      </c>
      <c r="AB75" s="75">
        <f>-STOA!P75</f>
        <v>0</v>
      </c>
      <c r="AC75">
        <f t="shared" si="3"/>
        <v>11.011198913329466</v>
      </c>
      <c r="AD75">
        <f t="shared" si="4"/>
        <v>1299.8458145782736</v>
      </c>
      <c r="AE75">
        <f>'IDT-1'!F75</f>
        <v>-211.55</v>
      </c>
      <c r="AF75" s="24"/>
      <c r="AG75">
        <f t="shared" si="5"/>
        <v>1088.2958145782736</v>
      </c>
      <c r="AI75" s="34">
        <f>PXIL!J75</f>
        <v>0</v>
      </c>
      <c r="AJ75" s="34">
        <f>PXIL!P75</f>
        <v>0</v>
      </c>
      <c r="AK75" s="34">
        <f>RTM_IEX!J75</f>
        <v>31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6.3189000000000002</v>
      </c>
      <c r="E76">
        <f>GT_NG!T76</f>
        <v>11.018062397372743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705.25567703659817</v>
      </c>
      <c r="P76" s="36">
        <v>72.030000000000015</v>
      </c>
      <c r="Q76" s="36">
        <v>21.8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398.42999999999995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0</v>
      </c>
      <c r="AB76" s="75">
        <f>-STOA!P76</f>
        <v>0</v>
      </c>
      <c r="AC76">
        <f t="shared" si="3"/>
        <v>11.003602171245353</v>
      </c>
      <c r="AD76">
        <f t="shared" si="4"/>
        <v>1298.9490372627254</v>
      </c>
      <c r="AE76">
        <f>'IDT-1'!F76</f>
        <v>-200.078</v>
      </c>
      <c r="AF76" s="24"/>
      <c r="AG76">
        <f t="shared" si="5"/>
        <v>1098.8710372627254</v>
      </c>
      <c r="AI76" s="34">
        <f>PXIL!J76</f>
        <v>0</v>
      </c>
      <c r="AJ76" s="34">
        <f>PXIL!P76</f>
        <v>0</v>
      </c>
      <c r="AK76" s="34">
        <f>RTM_IEX!J76</f>
        <v>26.58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6.3189000000000002</v>
      </c>
      <c r="E77">
        <f>GT_NG!T77</f>
        <v>11.018062397372743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713.14687864212135</v>
      </c>
      <c r="P77" s="36">
        <v>72.030000000000015</v>
      </c>
      <c r="Q77" s="36">
        <v>21.8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402.77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0</v>
      </c>
      <c r="AB77" s="75">
        <f>-STOA!P77</f>
        <v>0</v>
      </c>
      <c r="AC77">
        <f t="shared" si="3"/>
        <v>11.102732264731749</v>
      </c>
      <c r="AD77">
        <f t="shared" si="4"/>
        <v>1310.6511087747624</v>
      </c>
      <c r="AE77">
        <f>'IDT-1'!F77</f>
        <v>-208.22800000000001</v>
      </c>
      <c r="AF77" s="24"/>
      <c r="AG77">
        <f t="shared" si="5"/>
        <v>1102.4231087747623</v>
      </c>
      <c r="AI77" s="34">
        <f>PXIL!J77</f>
        <v>0</v>
      </c>
      <c r="AJ77" s="34">
        <f>PXIL!P77</f>
        <v>0</v>
      </c>
      <c r="AK77" s="34">
        <f>RTM_IEX!J77</f>
        <v>26.15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6.3189000000000002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710.88056006305135</v>
      </c>
      <c r="P78" s="36">
        <v>72.030000000000015</v>
      </c>
      <c r="Q78" s="36">
        <v>21.8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403.1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0</v>
      </c>
      <c r="AB78" s="75">
        <f>-STOA!P78</f>
        <v>0</v>
      </c>
      <c r="AC78">
        <f t="shared" si="3"/>
        <v>11.004399188667563</v>
      </c>
      <c r="AD78">
        <f t="shared" si="4"/>
        <v>1299.0431232717567</v>
      </c>
      <c r="AE78">
        <f>'IDT-1'!F78</f>
        <v>-214.58099999999999</v>
      </c>
      <c r="AF78" s="24"/>
      <c r="AG78">
        <f t="shared" si="5"/>
        <v>1084.4621232717568</v>
      </c>
      <c r="AI78" s="34">
        <f>PXIL!J78</f>
        <v>0</v>
      </c>
      <c r="AJ78" s="34">
        <f>PXIL!P78</f>
        <v>0</v>
      </c>
      <c r="AK78" s="34">
        <f>RTM_IEX!J78</f>
        <v>16.38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6.3189000000000002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694.01931627091676</v>
      </c>
      <c r="P79" s="36">
        <v>72.030000000000015</v>
      </c>
      <c r="Q79" s="36">
        <v>21.8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403.77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0</v>
      </c>
      <c r="AB79" s="75">
        <f>-STOA!P79</f>
        <v>0</v>
      </c>
      <c r="AC79">
        <f t="shared" si="3"/>
        <v>10.730800740813631</v>
      </c>
      <c r="AD79">
        <f t="shared" si="4"/>
        <v>1266.7454779274758</v>
      </c>
      <c r="AE79">
        <f>'IDT-1'!F79</f>
        <v>-191</v>
      </c>
      <c r="AF79" s="24"/>
      <c r="AG79">
        <f t="shared" si="5"/>
        <v>1075.7454779274758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6.3189000000000002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647.36650529663336</v>
      </c>
      <c r="P80" s="36">
        <v>72.030000000000015</v>
      </c>
      <c r="Q80" s="36">
        <v>21.8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403.93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0</v>
      </c>
      <c r="AB80" s="75">
        <f>-STOA!P80</f>
        <v>0</v>
      </c>
      <c r="AC80">
        <f t="shared" si="3"/>
        <v>10.582265128629651</v>
      </c>
      <c r="AD80">
        <f t="shared" si="4"/>
        <v>1249.2112025653764</v>
      </c>
      <c r="AE80">
        <f>'IDT-1'!F80</f>
        <v>-190.369</v>
      </c>
      <c r="AF80" s="24"/>
      <c r="AG80">
        <f t="shared" si="5"/>
        <v>1058.8422025653765</v>
      </c>
      <c r="AI80" s="34">
        <f>PXIL!J80</f>
        <v>0</v>
      </c>
      <c r="AJ80" s="34">
        <f>PXIL!P80</f>
        <v>0</v>
      </c>
      <c r="AK80" s="34">
        <f>RTM_IEX!J80</f>
        <v>28.81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6.3189000000000002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69.337240199004981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616.16442171452013</v>
      </c>
      <c r="P81" s="36">
        <v>72.030000000000015</v>
      </c>
      <c r="Q81" s="36">
        <v>21.8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404.77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0</v>
      </c>
      <c r="AB81" s="75">
        <f>-STOA!P81</f>
        <v>0</v>
      </c>
      <c r="AC81">
        <f t="shared" si="3"/>
        <v>10.214832195693113</v>
      </c>
      <c r="AD81">
        <f t="shared" si="4"/>
        <v>1205.8366196725349</v>
      </c>
      <c r="AE81">
        <f>'IDT-1'!F81</f>
        <v>-181.31299999999999</v>
      </c>
      <c r="AF81" s="24"/>
      <c r="AG81">
        <f t="shared" si="5"/>
        <v>1024.523619672535</v>
      </c>
      <c r="AI81" s="34">
        <f>PXIL!J81</f>
        <v>0</v>
      </c>
      <c r="AJ81" s="34">
        <f>PXIL!P81</f>
        <v>0</v>
      </c>
      <c r="AK81" s="34">
        <f>RTM_IEX!J81</f>
        <v>14.41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6.3189000000000002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69.337240199004981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608.26524616195832</v>
      </c>
      <c r="P82" s="36">
        <v>72.030000000000015</v>
      </c>
      <c r="Q82" s="36">
        <v>21.8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406.1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0</v>
      </c>
      <c r="AB82" s="75">
        <f>-STOA!P82</f>
        <v>0</v>
      </c>
      <c r="AC82">
        <f t="shared" si="3"/>
        <v>10.159651121051594</v>
      </c>
      <c r="AD82">
        <f t="shared" si="4"/>
        <v>1199.3226251946146</v>
      </c>
      <c r="AE82">
        <f>'IDT-1'!F82</f>
        <v>-208.16800000000001</v>
      </c>
      <c r="AF82" s="24"/>
      <c r="AG82">
        <f t="shared" si="5"/>
        <v>991.1546251946146</v>
      </c>
      <c r="AI82" s="34">
        <f>PXIL!J82</f>
        <v>0</v>
      </c>
      <c r="AJ82" s="34">
        <f>PXIL!P82</f>
        <v>0</v>
      </c>
      <c r="AK82" s="34">
        <f>RTM_IEX!J82</f>
        <v>14.41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6.3189000000000002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69.337240199004981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601.60681963239995</v>
      </c>
      <c r="P83" s="36">
        <v>72.790000000000006</v>
      </c>
      <c r="Q83" s="36">
        <v>22.02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407.06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0</v>
      </c>
      <c r="AB83" s="75">
        <f>-STOA!P83</f>
        <v>0</v>
      </c>
      <c r="AC83">
        <f t="shared" si="3"/>
        <v>10.151453177251307</v>
      </c>
      <c r="AD83">
        <f t="shared" si="4"/>
        <v>1162.2023966088564</v>
      </c>
      <c r="AE83">
        <f>'IDT-1'!F83</f>
        <v>-208</v>
      </c>
      <c r="AF83" s="24"/>
      <c r="AG83">
        <f t="shared" si="5"/>
        <v>954.20239660885636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-18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7.3720500000000007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69.337240199004981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594.0849300132877</v>
      </c>
      <c r="P84" s="36">
        <v>72.790000000000006</v>
      </c>
      <c r="Q84" s="36">
        <v>22.02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409.22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0</v>
      </c>
      <c r="AC84">
        <f t="shared" si="3"/>
        <v>10.098317449000987</v>
      </c>
      <c r="AD84">
        <f t="shared" si="4"/>
        <v>1159.9467927179946</v>
      </c>
      <c r="AE84">
        <f>'IDT-1'!F84</f>
        <v>-227</v>
      </c>
      <c r="AF84" s="24"/>
      <c r="AG84">
        <f t="shared" si="5"/>
        <v>932.94679271799464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-16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7.3720500000000007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595.14358464305008</v>
      </c>
      <c r="P85" s="36">
        <v>72.030000000000015</v>
      </c>
      <c r="Q85" s="36">
        <v>21.8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413.39000000000004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0</v>
      </c>
      <c r="AC85">
        <f t="shared" si="3"/>
        <v>10.06475606519313</v>
      </c>
      <c r="AD85">
        <f t="shared" si="4"/>
        <v>1133.89176853256</v>
      </c>
      <c r="AE85">
        <f>'IDT-1'!F85</f>
        <v>-220</v>
      </c>
      <c r="AF85" s="24"/>
      <c r="AG85">
        <f t="shared" si="5"/>
        <v>913.89176853256004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-27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7.3720500000000007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564.75378741499583</v>
      </c>
      <c r="P86" s="36">
        <v>72.030000000000015</v>
      </c>
      <c r="Q86" s="36">
        <v>21.8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415.06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0</v>
      </c>
      <c r="AC86">
        <f t="shared" si="3"/>
        <v>9.9844617652503658</v>
      </c>
      <c r="AD86">
        <f t="shared" si="4"/>
        <v>1086.2522656044482</v>
      </c>
      <c r="AE86">
        <f>'IDT-1'!F86</f>
        <v>-208.166</v>
      </c>
      <c r="AF86" s="24"/>
      <c r="AG86">
        <f t="shared" si="5"/>
        <v>878.08626560444827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-46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7.3720500000000007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55.81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516.29679724255789</v>
      </c>
      <c r="P87" s="36">
        <v>72.030000000000015</v>
      </c>
      <c r="Q87" s="36">
        <v>21.8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419.97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0</v>
      </c>
      <c r="AC87">
        <f t="shared" si="3"/>
        <v>9.5912306282778861</v>
      </c>
      <c r="AD87">
        <f t="shared" si="4"/>
        <v>1057.9085065689831</v>
      </c>
      <c r="AE87">
        <f>'IDT-1'!F87</f>
        <v>-200.09299999999999</v>
      </c>
      <c r="AF87" s="24"/>
      <c r="AG87">
        <f t="shared" si="5"/>
        <v>857.8155065689831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-37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7.3720500000000007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475.64836607081696</v>
      </c>
      <c r="P88" s="36">
        <v>72.030000000000015</v>
      </c>
      <c r="Q88" s="36">
        <v>21.8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420.06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0</v>
      </c>
      <c r="AB88" s="75">
        <f>-STOA!P88</f>
        <v>0</v>
      </c>
      <c r="AC88">
        <f t="shared" si="3"/>
        <v>8.9548309706143652</v>
      </c>
      <c r="AD88">
        <f t="shared" si="4"/>
        <v>1057.0964750549053</v>
      </c>
      <c r="AE88">
        <f>'IDT-1'!F88</f>
        <v>-204</v>
      </c>
      <c r="AF88" s="24"/>
      <c r="AG88">
        <f t="shared" si="5"/>
        <v>853.09647505490534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7.3720500000000007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425.74199993066043</v>
      </c>
      <c r="P89" s="36">
        <v>72.030000000000015</v>
      </c>
      <c r="Q89" s="36">
        <v>22.02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421.31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0</v>
      </c>
      <c r="AB89" s="75">
        <f>-STOA!P89</f>
        <v>0</v>
      </c>
      <c r="AC89">
        <f t="shared" si="3"/>
        <v>8.8529271731330574</v>
      </c>
      <c r="AD89">
        <f t="shared" si="4"/>
        <v>972.76201271223033</v>
      </c>
      <c r="AE89">
        <f>'IDT-1'!F89</f>
        <v>-121.699</v>
      </c>
      <c r="AF89" s="24"/>
      <c r="AG89">
        <f t="shared" si="5"/>
        <v>851.06301271223037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-36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7.3720500000000007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421.25662083162206</v>
      </c>
      <c r="P90" s="36">
        <v>72.030000000000015</v>
      </c>
      <c r="Q90" s="36">
        <v>22.02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412.75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0</v>
      </c>
      <c r="AB90" s="75">
        <f>-STOA!P90</f>
        <v>0</v>
      </c>
      <c r="AC90">
        <f t="shared" si="3"/>
        <v>8.5230958878540193</v>
      </c>
      <c r="AD90">
        <f t="shared" si="4"/>
        <v>986.04646489847096</v>
      </c>
      <c r="AE90">
        <f>'IDT-1'!F90</f>
        <v>-133.74799999999999</v>
      </c>
      <c r="AF90" s="24"/>
      <c r="AG90">
        <f t="shared" si="5"/>
        <v>852.29846489847091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7.3720500000000007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420.73677848236207</v>
      </c>
      <c r="P91" s="36">
        <v>72.030000000000015</v>
      </c>
      <c r="Q91" s="36">
        <v>11.522161756427094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403.84999999999997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0</v>
      </c>
      <c r="AB91" s="75">
        <f>-STOA!P91</f>
        <v>0</v>
      </c>
      <c r="AC91">
        <f t="shared" si="3"/>
        <v>8.7624029416688991</v>
      </c>
      <c r="AD91">
        <f t="shared" si="4"/>
        <v>917.889477251823</v>
      </c>
      <c r="AE91">
        <f>'IDT-1'!F91</f>
        <v>-111.831</v>
      </c>
      <c r="AF91" s="24"/>
      <c r="AG91">
        <f t="shared" si="5"/>
        <v>806.05847725182298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-58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7.3720500000000007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57.92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415.8810311367763</v>
      </c>
      <c r="P92" s="36">
        <v>72.030000000000015</v>
      </c>
      <c r="Q92" s="36">
        <v>6.7213858527531443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394.71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0</v>
      </c>
      <c r="AB92" s="75">
        <f>-STOA!P92</f>
        <v>0</v>
      </c>
      <c r="AC92">
        <f t="shared" si="3"/>
        <v>8.4605024650520022</v>
      </c>
      <c r="AD92">
        <f t="shared" si="4"/>
        <v>916.39485447918037</v>
      </c>
      <c r="AE92">
        <f>'IDT-1'!F92</f>
        <v>-133.28100000000001</v>
      </c>
      <c r="AF92" s="24"/>
      <c r="AG92">
        <f t="shared" si="5"/>
        <v>783.11385447918042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-41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7.3720500000000007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404.80202631216991</v>
      </c>
      <c r="P93" s="36">
        <v>72.030000000000015</v>
      </c>
      <c r="Q93" s="36">
        <v>6.7213858527531443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374.75999999999993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0</v>
      </c>
      <c r="AB93" s="75">
        <f>-STOA!P93</f>
        <v>0</v>
      </c>
      <c r="AC93">
        <f t="shared" si="3"/>
        <v>8.3099838749488661</v>
      </c>
      <c r="AD93">
        <f t="shared" si="4"/>
        <v>872.51636824467698</v>
      </c>
      <c r="AE93">
        <f>'IDT-1'!F93</f>
        <v>-122</v>
      </c>
      <c r="AF93" s="24"/>
      <c r="AG93">
        <f t="shared" si="5"/>
        <v>750.51636824467698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-54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7.3720500000000007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401.16337810153499</v>
      </c>
      <c r="P94" s="36">
        <v>52.820000000000007</v>
      </c>
      <c r="Q94" s="36">
        <v>6.7213858527531443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335.14999999999992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0</v>
      </c>
      <c r="AB94" s="75">
        <f>-STOA!P94</f>
        <v>0</v>
      </c>
      <c r="AC94">
        <f t="shared" si="3"/>
        <v>7.7514465990799772</v>
      </c>
      <c r="AD94">
        <f t="shared" si="4"/>
        <v>814.61625730991102</v>
      </c>
      <c r="AE94">
        <f>'IDT-1'!F94</f>
        <v>-84.188999999999993</v>
      </c>
      <c r="AF94" s="24"/>
      <c r="AG94">
        <f t="shared" si="5"/>
        <v>730.42725730991106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7.3720500000000007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370.33590425003382</v>
      </c>
      <c r="P95" s="36">
        <v>19.21</v>
      </c>
      <c r="Q95" s="36">
        <v>6.7213858527531443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296.18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0</v>
      </c>
      <c r="AB95" s="75">
        <f>-STOA!P95</f>
        <v>0</v>
      </c>
      <c r="AC95">
        <f t="shared" si="3"/>
        <v>6.8828238187273678</v>
      </c>
      <c r="AD95">
        <f t="shared" si="4"/>
        <v>712.07740623876248</v>
      </c>
      <c r="AE95">
        <f>'IDT-1'!F95</f>
        <v>-19.029</v>
      </c>
      <c r="AF95" s="24"/>
      <c r="AG95">
        <f t="shared" si="5"/>
        <v>693.04840623876248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7.3720500000000007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370.33590425003382</v>
      </c>
      <c r="P96" s="36">
        <v>19.21</v>
      </c>
      <c r="Q96" s="36">
        <v>6.7213858527531443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252.14999999999998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-11</v>
      </c>
      <c r="AA96" s="75">
        <f>STOA!J96</f>
        <v>0</v>
      </c>
      <c r="AB96" s="75">
        <f>-STOA!P96</f>
        <v>0</v>
      </c>
      <c r="AC96">
        <f t="shared" si="3"/>
        <v>6.5214429764522563</v>
      </c>
      <c r="AD96">
        <f t="shared" si="4"/>
        <v>667.40878708103753</v>
      </c>
      <c r="AE96">
        <f>'IDT-1'!F96</f>
        <v>0</v>
      </c>
      <c r="AF96" s="24"/>
      <c r="AG96">
        <f t="shared" si="5"/>
        <v>667.40878708103753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7.3720500000000007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365.82034405553111</v>
      </c>
      <c r="P97" s="36">
        <v>19.21</v>
      </c>
      <c r="Q97" s="36">
        <v>6.7213858527531443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251.30999999999997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-18</v>
      </c>
      <c r="AA97" s="75">
        <f>STOA!J97</f>
        <v>0</v>
      </c>
      <c r="AB97" s="75">
        <f>-STOA!P97</f>
        <v>0</v>
      </c>
      <c r="AC97">
        <f t="shared" si="3"/>
        <v>6.4849274285433225</v>
      </c>
      <c r="AD97">
        <f t="shared" si="4"/>
        <v>661.08974243444379</v>
      </c>
      <c r="AE97">
        <f>'IDT-1'!F97</f>
        <v>0</v>
      </c>
      <c r="AF97" s="24"/>
      <c r="AG97">
        <f t="shared" si="5"/>
        <v>661.08974243444379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-34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7.3720500000000007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365.75035546698155</v>
      </c>
      <c r="P98" s="36">
        <v>19.21</v>
      </c>
      <c r="Q98" s="36">
        <v>6.7213858527531443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250.47999999999996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-37</v>
      </c>
      <c r="AA98" s="75">
        <f>STOA!J98</f>
        <v>0</v>
      </c>
      <c r="AB98" s="75">
        <f>-STOA!P98</f>
        <v>0</v>
      </c>
      <c r="AC98">
        <f t="shared" si="3"/>
        <v>6.6467906788972879</v>
      </c>
      <c r="AD98">
        <f t="shared" si="4"/>
        <v>640.02789059554016</v>
      </c>
      <c r="AE98">
        <f>'IDT-1'!F98</f>
        <v>0</v>
      </c>
      <c r="AF98" s="24"/>
      <c r="AG98">
        <f t="shared" si="5"/>
        <v>640.02789059554016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0.16549499999999986</v>
      </c>
      <c r="E99">
        <f t="shared" si="6"/>
        <v>0.26738039395114122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1.425366560772098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11.944527794700038</v>
      </c>
      <c r="P99" s="36">
        <f t="shared" si="6"/>
        <v>1.3632925000000002</v>
      </c>
      <c r="Q99" s="36">
        <f t="shared" si="6"/>
        <v>0.42027916136477794</v>
      </c>
      <c r="R99" s="38">
        <f>SUM(R3:R98)/4000</f>
        <v>0.20496249994354299</v>
      </c>
      <c r="S99" s="38">
        <f t="shared" si="6"/>
        <v>0</v>
      </c>
      <c r="T99" s="37">
        <f t="shared" si="6"/>
        <v>0.5797175</v>
      </c>
      <c r="U99" s="37">
        <f t="shared" si="6"/>
        <v>9.0613694760000012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-1.39825</v>
      </c>
      <c r="AA99" s="75">
        <f t="shared" si="6"/>
        <v>0</v>
      </c>
      <c r="AB99" s="75">
        <f t="shared" si="6"/>
        <v>0</v>
      </c>
      <c r="AC99">
        <f t="shared" si="6"/>
        <v>0.22963079730856967</v>
      </c>
      <c r="AD99">
        <f t="shared" si="6"/>
        <v>23.585012589423034</v>
      </c>
      <c r="AE99">
        <f t="shared" si="6"/>
        <v>-1.6709927500000001</v>
      </c>
      <c r="AG99">
        <f t="shared" si="6"/>
        <v>21.914019839423023</v>
      </c>
      <c r="AI99">
        <f t="shared" si="6"/>
        <v>0</v>
      </c>
      <c r="AJ99">
        <f t="shared" si="6"/>
        <v>0</v>
      </c>
      <c r="AK99">
        <f t="shared" si="6"/>
        <v>0.13600249999999997</v>
      </c>
      <c r="AL99">
        <f t="shared" si="6"/>
        <v>-0.35549999999999998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45284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1.2393000000000001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39.85</v>
      </c>
      <c r="AB3" s="75">
        <f>-STOA!Q3</f>
        <v>0</v>
      </c>
      <c r="AC3">
        <f>SUMIF(B3:AB3,"&gt;0")*$AC$2-SUMIF(B3:AB3,"&lt;0")*($AC$2/(1-$AC$2))+SUMIF(AI3:AR3,"&gt;0")*$AC$2-SUMIF(AI3:AR3,"&lt;0")*($AC$2/(1-$AC$2))</f>
        <v>0.55585470832933648</v>
      </c>
      <c r="AD3">
        <f>SUM(B3:AB3,AI3:AR3)-AC3</f>
        <v>65.617324854686913</v>
      </c>
      <c r="AE3">
        <f>'IDT-1'!E3</f>
        <v>0</v>
      </c>
      <c r="AF3" s="24"/>
      <c r="AG3">
        <f>SUM(AD3:AF3)</f>
        <v>65.617324854686913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39.85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0.55585470832933648</v>
      </c>
      <c r="AD4">
        <f t="shared" ref="AD4:AD67" si="1">SUM(B4:AB4,AI4:AR4)-AC4</f>
        <v>65.617324854686913</v>
      </c>
      <c r="AE4">
        <f>'IDT-1'!E4</f>
        <v>0</v>
      </c>
      <c r="AF4" s="24"/>
      <c r="AG4">
        <f t="shared" ref="AG4:AG67" si="2">SUM(AD4:AF4)</f>
        <v>65.617324854686913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39.85</v>
      </c>
      <c r="AB5" s="75">
        <f>-STOA!Q5</f>
        <v>0</v>
      </c>
      <c r="AC5">
        <f t="shared" si="0"/>
        <v>0.55585470832933648</v>
      </c>
      <c r="AD5">
        <f t="shared" si="1"/>
        <v>65.617324854686913</v>
      </c>
      <c r="AE5">
        <f>'IDT-1'!E5</f>
        <v>0</v>
      </c>
      <c r="AF5" s="24"/>
      <c r="AG5">
        <f t="shared" si="2"/>
        <v>65.617324854686913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39.85</v>
      </c>
      <c r="AB6" s="75">
        <f>-STOA!Q6</f>
        <v>0</v>
      </c>
      <c r="AC6">
        <f t="shared" si="0"/>
        <v>0.55585470832933648</v>
      </c>
      <c r="AD6">
        <f t="shared" si="1"/>
        <v>65.617324854686913</v>
      </c>
      <c r="AE6">
        <f>'IDT-1'!E6</f>
        <v>0</v>
      </c>
      <c r="AF6" s="24"/>
      <c r="AG6">
        <f t="shared" si="2"/>
        <v>65.617324854686913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39.85</v>
      </c>
      <c r="AB7" s="75">
        <f>-STOA!Q7</f>
        <v>0</v>
      </c>
      <c r="AC7">
        <f t="shared" si="0"/>
        <v>0.55585470832933648</v>
      </c>
      <c r="AD7">
        <f t="shared" si="1"/>
        <v>65.617324854686913</v>
      </c>
      <c r="AE7">
        <f>'IDT-1'!E7</f>
        <v>0</v>
      </c>
      <c r="AF7" s="24"/>
      <c r="AG7">
        <f t="shared" si="2"/>
        <v>65.617324854686913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39.85</v>
      </c>
      <c r="AB8" s="75">
        <f>-STOA!Q8</f>
        <v>0</v>
      </c>
      <c r="AC8">
        <f t="shared" si="0"/>
        <v>0.55585470832933648</v>
      </c>
      <c r="AD8">
        <f t="shared" si="1"/>
        <v>65.617324854686913</v>
      </c>
      <c r="AE8">
        <f>'IDT-1'!E8</f>
        <v>0</v>
      </c>
      <c r="AF8" s="24"/>
      <c r="AG8">
        <f t="shared" si="2"/>
        <v>65.617324854686913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39.85</v>
      </c>
      <c r="AB9" s="75">
        <f>-STOA!Q9</f>
        <v>0</v>
      </c>
      <c r="AC9">
        <f t="shared" si="0"/>
        <v>0.55585470832933648</v>
      </c>
      <c r="AD9">
        <f t="shared" si="1"/>
        <v>65.617324854686913</v>
      </c>
      <c r="AE9">
        <f>'IDT-1'!E9</f>
        <v>0</v>
      </c>
      <c r="AF9" s="24"/>
      <c r="AG9">
        <f t="shared" si="2"/>
        <v>65.617324854686913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39.85</v>
      </c>
      <c r="AB10" s="75">
        <f>-STOA!Q10</f>
        <v>0</v>
      </c>
      <c r="AC10">
        <f t="shared" si="0"/>
        <v>0.55585470832933648</v>
      </c>
      <c r="AD10">
        <f t="shared" si="1"/>
        <v>65.617324854686913</v>
      </c>
      <c r="AE10">
        <f>'IDT-1'!E10</f>
        <v>0</v>
      </c>
      <c r="AF10" s="24"/>
      <c r="AG10">
        <f t="shared" si="2"/>
        <v>65.617324854686913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39.85</v>
      </c>
      <c r="AB11" s="75">
        <f>-STOA!Q11</f>
        <v>0</v>
      </c>
      <c r="AC11">
        <f t="shared" si="0"/>
        <v>0.55585470832933648</v>
      </c>
      <c r="AD11">
        <f t="shared" si="1"/>
        <v>65.617324854686913</v>
      </c>
      <c r="AE11">
        <f>'IDT-1'!E11</f>
        <v>0</v>
      </c>
      <c r="AF11" s="24"/>
      <c r="AG11">
        <f t="shared" si="2"/>
        <v>65.617324854686913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2.0578310684785506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39.85</v>
      </c>
      <c r="AB12" s="75">
        <f>-STOA!Q12</f>
        <v>0</v>
      </c>
      <c r="AC12">
        <f t="shared" si="0"/>
        <v>0.55563590097521987</v>
      </c>
      <c r="AD12">
        <f t="shared" si="1"/>
        <v>65.591495167503339</v>
      </c>
      <c r="AE12">
        <f>'IDT-1'!E12</f>
        <v>0</v>
      </c>
      <c r="AF12" s="24"/>
      <c r="AG12">
        <f t="shared" si="2"/>
        <v>65.591495167503339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2.0578310684785506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39.85</v>
      </c>
      <c r="AB13" s="75">
        <f>-STOA!Q13</f>
        <v>0</v>
      </c>
      <c r="AC13">
        <f t="shared" si="0"/>
        <v>0.55563590097521987</v>
      </c>
      <c r="AD13">
        <f t="shared" si="1"/>
        <v>65.591495167503339</v>
      </c>
      <c r="AE13">
        <f>'IDT-1'!E13</f>
        <v>0</v>
      </c>
      <c r="AF13" s="24"/>
      <c r="AG13">
        <f t="shared" si="2"/>
        <v>65.591495167503339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2.0842166232261801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39.85</v>
      </c>
      <c r="AB14" s="75">
        <f>-STOA!Q14</f>
        <v>0</v>
      </c>
      <c r="AC14">
        <f t="shared" si="0"/>
        <v>0.55585753963509987</v>
      </c>
      <c r="AD14">
        <f t="shared" si="1"/>
        <v>65.617659083591079</v>
      </c>
      <c r="AE14">
        <f>'IDT-1'!E14</f>
        <v>0</v>
      </c>
      <c r="AF14" s="24"/>
      <c r="AG14">
        <f t="shared" si="2"/>
        <v>65.617659083591079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2.0842166232261801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39.85</v>
      </c>
      <c r="AB15" s="75">
        <f>-STOA!Q15</f>
        <v>0</v>
      </c>
      <c r="AC15">
        <f t="shared" si="0"/>
        <v>0.55585753963509987</v>
      </c>
      <c r="AD15">
        <f t="shared" si="1"/>
        <v>65.617659083591079</v>
      </c>
      <c r="AE15">
        <f>'IDT-1'!E15</f>
        <v>0</v>
      </c>
      <c r="AF15" s="24"/>
      <c r="AG15">
        <f t="shared" si="2"/>
        <v>65.617659083591079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2.0842166232261801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39.85</v>
      </c>
      <c r="AB16" s="75">
        <f>-STOA!Q16</f>
        <v>0</v>
      </c>
      <c r="AC16">
        <f t="shared" si="0"/>
        <v>0.55585753963509987</v>
      </c>
      <c r="AD16">
        <f t="shared" si="1"/>
        <v>65.617659083591079</v>
      </c>
      <c r="AE16">
        <f>'IDT-1'!E16</f>
        <v>0</v>
      </c>
      <c r="AF16" s="24"/>
      <c r="AG16">
        <f t="shared" si="2"/>
        <v>65.617659083591079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2.0842166232261801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39.85</v>
      </c>
      <c r="AB17" s="75">
        <f>-STOA!Q17</f>
        <v>0</v>
      </c>
      <c r="AC17">
        <f t="shared" si="0"/>
        <v>0.55585753963509987</v>
      </c>
      <c r="AD17">
        <f t="shared" si="1"/>
        <v>65.617659083591079</v>
      </c>
      <c r="AE17">
        <f>'IDT-1'!E17</f>
        <v>0</v>
      </c>
      <c r="AF17" s="24"/>
      <c r="AG17">
        <f t="shared" si="2"/>
        <v>65.617659083591079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2.0842166232261801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39.85</v>
      </c>
      <c r="AB18" s="75">
        <f>-STOA!Q18</f>
        <v>0</v>
      </c>
      <c r="AC18">
        <f t="shared" si="0"/>
        <v>0.55585753963509987</v>
      </c>
      <c r="AD18">
        <f t="shared" si="1"/>
        <v>65.617659083591079</v>
      </c>
      <c r="AE18">
        <f>'IDT-1'!E18</f>
        <v>0</v>
      </c>
      <c r="AF18" s="24"/>
      <c r="AG18">
        <f t="shared" si="2"/>
        <v>65.617659083591079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2.0842166232261801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39.85</v>
      </c>
      <c r="AB19" s="75">
        <f>-STOA!Q19</f>
        <v>0</v>
      </c>
      <c r="AC19">
        <f t="shared" si="0"/>
        <v>0.55585753963509987</v>
      </c>
      <c r="AD19">
        <f t="shared" si="1"/>
        <v>65.617659083591079</v>
      </c>
      <c r="AE19">
        <f>'IDT-1'!E19</f>
        <v>0</v>
      </c>
      <c r="AF19" s="24"/>
      <c r="AG19">
        <f t="shared" si="2"/>
        <v>65.617659083591079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1.2393000000000001</v>
      </c>
      <c r="E20">
        <f>GT_NG!S20</f>
        <v>2.0842166232261801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39.85</v>
      </c>
      <c r="AB20" s="75">
        <f>-STOA!Q20</f>
        <v>0</v>
      </c>
      <c r="AC20">
        <f t="shared" si="0"/>
        <v>0.55585753963509987</v>
      </c>
      <c r="AD20">
        <f t="shared" si="1"/>
        <v>65.617659083591079</v>
      </c>
      <c r="AE20">
        <f>'IDT-1'!E20</f>
        <v>0</v>
      </c>
      <c r="AF20" s="24"/>
      <c r="AG20">
        <f t="shared" si="2"/>
        <v>65.617659083591079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1.2393000000000001</v>
      </c>
      <c r="E21">
        <f>GT_NG!S21</f>
        <v>2.0842166232261801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39.85</v>
      </c>
      <c r="AB21" s="75">
        <f>-STOA!Q21</f>
        <v>0</v>
      </c>
      <c r="AC21">
        <f t="shared" si="0"/>
        <v>0.55585753963509987</v>
      </c>
      <c r="AD21">
        <f t="shared" si="1"/>
        <v>65.617659083591079</v>
      </c>
      <c r="AE21">
        <f>'IDT-1'!E21</f>
        <v>0</v>
      </c>
      <c r="AF21" s="24"/>
      <c r="AG21">
        <f t="shared" si="2"/>
        <v>65.617659083591079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1.0206</v>
      </c>
      <c r="E22">
        <f>GT_NG!S22</f>
        <v>2.0842166232261801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39.85</v>
      </c>
      <c r="AB22" s="75">
        <f>-STOA!Q22</f>
        <v>0</v>
      </c>
      <c r="AC22">
        <f t="shared" si="0"/>
        <v>0.55402045963509983</v>
      </c>
      <c r="AD22">
        <f t="shared" si="1"/>
        <v>65.400796163591082</v>
      </c>
      <c r="AE22">
        <f>'IDT-1'!E22</f>
        <v>0</v>
      </c>
      <c r="AF22" s="24"/>
      <c r="AG22">
        <f t="shared" si="2"/>
        <v>65.400796163591082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1.0206</v>
      </c>
      <c r="E23">
        <f>GT_NG!S23</f>
        <v>2.0842166232261801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39.85</v>
      </c>
      <c r="AB23" s="75">
        <f>-STOA!Q23</f>
        <v>0</v>
      </c>
      <c r="AC23">
        <f t="shared" si="0"/>
        <v>0.55402045963509983</v>
      </c>
      <c r="AD23">
        <f t="shared" si="1"/>
        <v>65.400796163591082</v>
      </c>
      <c r="AE23">
        <f>'IDT-1'!E23</f>
        <v>0</v>
      </c>
      <c r="AF23" s="24"/>
      <c r="AG23">
        <f t="shared" si="2"/>
        <v>65.400796163591082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1.0206</v>
      </c>
      <c r="E24">
        <f>GT_NG!S24</f>
        <v>2.0842166232261801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39.85</v>
      </c>
      <c r="AB24" s="75">
        <f>-STOA!Q24</f>
        <v>0</v>
      </c>
      <c r="AC24">
        <f t="shared" si="0"/>
        <v>0.55402045963509983</v>
      </c>
      <c r="AD24">
        <f t="shared" si="1"/>
        <v>65.400796163591082</v>
      </c>
      <c r="AE24">
        <f>'IDT-1'!E24</f>
        <v>0</v>
      </c>
      <c r="AF24" s="24"/>
      <c r="AG24">
        <f t="shared" si="2"/>
        <v>65.400796163591082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1.0206</v>
      </c>
      <c r="E25">
        <f>GT_NG!S25</f>
        <v>2.0842166232261801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39.85</v>
      </c>
      <c r="AB25" s="75">
        <f>-STOA!Q25</f>
        <v>0</v>
      </c>
      <c r="AC25">
        <f t="shared" si="0"/>
        <v>0.55402045963509983</v>
      </c>
      <c r="AD25">
        <f t="shared" si="1"/>
        <v>65.400796163591082</v>
      </c>
      <c r="AE25">
        <f>'IDT-1'!E25</f>
        <v>0</v>
      </c>
      <c r="AF25" s="24"/>
      <c r="AG25">
        <f t="shared" si="2"/>
        <v>65.400796163591082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1.0206</v>
      </c>
      <c r="E26">
        <f>GT_NG!S26</f>
        <v>2.0842166232261801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39.85</v>
      </c>
      <c r="AB26" s="75">
        <f>-STOA!Q26</f>
        <v>0</v>
      </c>
      <c r="AC26">
        <f t="shared" si="0"/>
        <v>0.55402045963509983</v>
      </c>
      <c r="AD26">
        <f t="shared" si="1"/>
        <v>65.400796163591082</v>
      </c>
      <c r="AE26">
        <f>'IDT-1'!E26</f>
        <v>0</v>
      </c>
      <c r="AF26" s="24"/>
      <c r="AG26">
        <f t="shared" si="2"/>
        <v>65.400796163591082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1.0206</v>
      </c>
      <c r="E27">
        <f>GT_NG!S27</f>
        <v>2.0842166232261801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39.85</v>
      </c>
      <c r="AB27" s="75">
        <f>-STOA!Q27</f>
        <v>0</v>
      </c>
      <c r="AC27">
        <f t="shared" si="0"/>
        <v>0.55402045963509983</v>
      </c>
      <c r="AD27">
        <f t="shared" si="1"/>
        <v>65.400796163591082</v>
      </c>
      <c r="AE27">
        <f>'IDT-1'!E27</f>
        <v>0</v>
      </c>
      <c r="AF27" s="24"/>
      <c r="AG27">
        <f t="shared" si="2"/>
        <v>65.400796163591082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1.0206</v>
      </c>
      <c r="E28">
        <f>GT_NG!S28</f>
        <v>2.0842166232261801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39.85</v>
      </c>
      <c r="AB28" s="75">
        <f>-STOA!Q28</f>
        <v>0</v>
      </c>
      <c r="AC28">
        <f t="shared" si="0"/>
        <v>0.55402045963509983</v>
      </c>
      <c r="AD28">
        <f t="shared" si="1"/>
        <v>65.400796163591082</v>
      </c>
      <c r="AE28">
        <f>'IDT-1'!E28</f>
        <v>0</v>
      </c>
      <c r="AF28" s="24"/>
      <c r="AG28">
        <f t="shared" si="2"/>
        <v>65.400796163591082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1.0206</v>
      </c>
      <c r="E29">
        <f>GT_NG!S29</f>
        <v>2.0842166232261801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39.85</v>
      </c>
      <c r="AB29" s="75">
        <f>-STOA!Q29</f>
        <v>0</v>
      </c>
      <c r="AC29">
        <f t="shared" si="0"/>
        <v>0.55402045963509983</v>
      </c>
      <c r="AD29">
        <f t="shared" si="1"/>
        <v>65.400796163591082</v>
      </c>
      <c r="AE29">
        <f>'IDT-1'!E29</f>
        <v>0</v>
      </c>
      <c r="AF29" s="24"/>
      <c r="AG29">
        <f t="shared" si="2"/>
        <v>65.400796163591082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1.0206</v>
      </c>
      <c r="E30">
        <f>GT_NG!S30</f>
        <v>2.0842166232261801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39.85</v>
      </c>
      <c r="AB30" s="75">
        <f>-STOA!Q30</f>
        <v>0</v>
      </c>
      <c r="AC30">
        <f t="shared" si="0"/>
        <v>0.55402045963509983</v>
      </c>
      <c r="AD30">
        <f t="shared" si="1"/>
        <v>65.400796163591082</v>
      </c>
      <c r="AE30">
        <f>'IDT-1'!E30</f>
        <v>0</v>
      </c>
      <c r="AF30" s="24"/>
      <c r="AG30">
        <f t="shared" si="2"/>
        <v>65.400796163591082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1.0206</v>
      </c>
      <c r="E31">
        <f>GT_NG!S31</f>
        <v>2.2825245797653029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39.85</v>
      </c>
      <c r="AB31" s="75">
        <f>-STOA!Q31</f>
        <v>0</v>
      </c>
      <c r="AC31">
        <f t="shared" si="0"/>
        <v>0.55568624647002851</v>
      </c>
      <c r="AD31">
        <f t="shared" si="1"/>
        <v>65.597438333295273</v>
      </c>
      <c r="AE31">
        <f>'IDT-1'!E31</f>
        <v>0</v>
      </c>
      <c r="AF31" s="24"/>
      <c r="AG31">
        <f t="shared" si="2"/>
        <v>65.597438333295273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1.0206</v>
      </c>
      <c r="E32">
        <f>GT_NG!S32</f>
        <v>2.2825245797653029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22.64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39.85</v>
      </c>
      <c r="AB32" s="75">
        <f>-STOA!Q32</f>
        <v>0</v>
      </c>
      <c r="AC32">
        <f t="shared" si="0"/>
        <v>0.55266224647002848</v>
      </c>
      <c r="AD32">
        <f t="shared" si="1"/>
        <v>65.24046233329527</v>
      </c>
      <c r="AE32">
        <f>'IDT-1'!E32</f>
        <v>0</v>
      </c>
      <c r="AF32" s="24"/>
      <c r="AG32">
        <f t="shared" si="2"/>
        <v>65.24046233329527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1.0206</v>
      </c>
      <c r="E33">
        <f>GT_NG!S33</f>
        <v>2.2825245797653029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22.64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39.85</v>
      </c>
      <c r="AB33" s="75">
        <f>-STOA!Q33</f>
        <v>0</v>
      </c>
      <c r="AC33">
        <f t="shared" si="0"/>
        <v>0.55266224647002848</v>
      </c>
      <c r="AD33">
        <f t="shared" si="1"/>
        <v>65.24046233329527</v>
      </c>
      <c r="AE33">
        <f>'IDT-1'!E33</f>
        <v>0</v>
      </c>
      <c r="AF33" s="24"/>
      <c r="AG33">
        <f t="shared" si="2"/>
        <v>65.24046233329527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0.9234</v>
      </c>
      <c r="E34">
        <f>GT_NG!S34</f>
        <v>2.0846178242943227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22.64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39.85</v>
      </c>
      <c r="AB34" s="75">
        <f>-STOA!Q34</f>
        <v>0</v>
      </c>
      <c r="AC34">
        <f t="shared" si="0"/>
        <v>0.55018334972407223</v>
      </c>
      <c r="AD34">
        <f t="shared" si="1"/>
        <v>64.947834474570257</v>
      </c>
      <c r="AE34">
        <f>'IDT-1'!E34</f>
        <v>0</v>
      </c>
      <c r="AF34" s="24"/>
      <c r="AG34">
        <f t="shared" si="2"/>
        <v>64.947834474570257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0.9234</v>
      </c>
      <c r="E35">
        <f>GT_NG!S35</f>
        <v>2.0846178242943227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22.64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39.85</v>
      </c>
      <c r="AB35" s="75">
        <f>-STOA!Q35</f>
        <v>0</v>
      </c>
      <c r="AC35">
        <f t="shared" si="0"/>
        <v>0.55018334972407223</v>
      </c>
      <c r="AD35">
        <f t="shared" si="1"/>
        <v>64.947834474570257</v>
      </c>
      <c r="AE35">
        <f>'IDT-1'!E35</f>
        <v>0</v>
      </c>
      <c r="AF35" s="24"/>
      <c r="AG35">
        <f t="shared" si="2"/>
        <v>64.947834474570257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0.9234</v>
      </c>
      <c r="E36">
        <f>GT_NG!S36</f>
        <v>2.0846178242943227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39.85</v>
      </c>
      <c r="AB36" s="75">
        <f>-STOA!Q36</f>
        <v>0</v>
      </c>
      <c r="AC36">
        <f t="shared" si="0"/>
        <v>0.55018334972407223</v>
      </c>
      <c r="AD36">
        <f t="shared" si="1"/>
        <v>64.947834474570257</v>
      </c>
      <c r="AE36">
        <f>'IDT-1'!E36</f>
        <v>0</v>
      </c>
      <c r="AF36" s="24"/>
      <c r="AG36">
        <f t="shared" si="2"/>
        <v>64.947834474570257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0.9234</v>
      </c>
      <c r="E37">
        <f>GT_NG!S37</f>
        <v>2.0846178242943227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1.25</v>
      </c>
      <c r="Z37" s="34">
        <f>IEX!Q37</f>
        <v>0</v>
      </c>
      <c r="AA37" s="75">
        <f>STOA!K37</f>
        <v>39.85</v>
      </c>
      <c r="AB37" s="75">
        <f>-STOA!Q37</f>
        <v>0</v>
      </c>
      <c r="AC37">
        <f t="shared" si="0"/>
        <v>0.5606833497240723</v>
      </c>
      <c r="AD37">
        <f t="shared" si="1"/>
        <v>66.18733447457025</v>
      </c>
      <c r="AE37">
        <f>'IDT-1'!E37</f>
        <v>0</v>
      </c>
      <c r="AF37" s="24"/>
      <c r="AG37">
        <f t="shared" si="2"/>
        <v>66.18733447457025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0.9234</v>
      </c>
      <c r="E38">
        <f>GT_NG!S38</f>
        <v>2.0844758684291422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39.85</v>
      </c>
      <c r="AB38" s="75">
        <f>-STOA!Q38</f>
        <v>0</v>
      </c>
      <c r="AC38">
        <f t="shared" si="0"/>
        <v>0.5501821572948048</v>
      </c>
      <c r="AD38">
        <f t="shared" si="1"/>
        <v>64.947693711134349</v>
      </c>
      <c r="AE38">
        <f>'IDT-1'!E38</f>
        <v>0</v>
      </c>
      <c r="AF38" s="24"/>
      <c r="AG38">
        <f t="shared" si="2"/>
        <v>64.947693711134349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0.9234</v>
      </c>
      <c r="E39">
        <f>GT_NG!S39</f>
        <v>1.9637416739067479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39.85</v>
      </c>
      <c r="AB39" s="75">
        <f>-STOA!Q39</f>
        <v>0</v>
      </c>
      <c r="AC39">
        <f t="shared" si="0"/>
        <v>0.54916799006081662</v>
      </c>
      <c r="AD39">
        <f t="shared" si="1"/>
        <v>64.827973683845926</v>
      </c>
      <c r="AE39">
        <f>'IDT-1'!E39</f>
        <v>0</v>
      </c>
      <c r="AF39" s="24"/>
      <c r="AG39">
        <f t="shared" si="2"/>
        <v>64.827973683845926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0.9234</v>
      </c>
      <c r="E40">
        <f>GT_NG!S40</f>
        <v>1.9637416739067479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39.85</v>
      </c>
      <c r="AB40" s="75">
        <f>-STOA!Q40</f>
        <v>0</v>
      </c>
      <c r="AC40">
        <f t="shared" si="0"/>
        <v>0.54916799006081662</v>
      </c>
      <c r="AD40">
        <f t="shared" si="1"/>
        <v>64.827973683845926</v>
      </c>
      <c r="AE40">
        <f>'IDT-1'!E40</f>
        <v>0</v>
      </c>
      <c r="AF40" s="24"/>
      <c r="AG40">
        <f t="shared" si="2"/>
        <v>64.827973683845926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0.9234</v>
      </c>
      <c r="E41">
        <f>GT_NG!S41</f>
        <v>2.0842166232261801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22.64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39.85</v>
      </c>
      <c r="AB41" s="75">
        <f>-STOA!Q41</f>
        <v>0</v>
      </c>
      <c r="AC41">
        <f t="shared" si="0"/>
        <v>0.5501799796350999</v>
      </c>
      <c r="AD41">
        <f t="shared" si="1"/>
        <v>64.947436643591075</v>
      </c>
      <c r="AE41">
        <f>'IDT-1'!E41</f>
        <v>0</v>
      </c>
      <c r="AF41" s="24"/>
      <c r="AG41">
        <f t="shared" si="2"/>
        <v>64.947436643591075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1.1177999999999999</v>
      </c>
      <c r="E42">
        <f>GT_NG!S42</f>
        <v>2.0842166232261801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22.64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39.85</v>
      </c>
      <c r="AB42" s="75">
        <f>-STOA!Q42</f>
        <v>0</v>
      </c>
      <c r="AC42">
        <f t="shared" si="0"/>
        <v>0.55181293963509992</v>
      </c>
      <c r="AD42">
        <f t="shared" si="1"/>
        <v>65.140203683591082</v>
      </c>
      <c r="AE42">
        <f>'IDT-1'!E42</f>
        <v>0</v>
      </c>
      <c r="AF42" s="24"/>
      <c r="AG42">
        <f t="shared" si="2"/>
        <v>65.140203683591082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1.1177999999999999</v>
      </c>
      <c r="E43">
        <f>GT_NG!S43</f>
        <v>2.0842166232261801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92.67</v>
      </c>
      <c r="AB43" s="75">
        <f>-STOA!Q43</f>
        <v>0</v>
      </c>
      <c r="AC43">
        <f t="shared" si="0"/>
        <v>0.99852493963509992</v>
      </c>
      <c r="AD43">
        <f t="shared" si="1"/>
        <v>117.87349168359108</v>
      </c>
      <c r="AE43">
        <f>'IDT-1'!E43</f>
        <v>0</v>
      </c>
      <c r="AF43" s="24"/>
      <c r="AG43">
        <f t="shared" si="2"/>
        <v>117.87349168359108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1.1177999999999999</v>
      </c>
      <c r="E44">
        <f>GT_NG!S44</f>
        <v>2.0842166232261801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92.67</v>
      </c>
      <c r="AB44" s="75">
        <f>-STOA!Q44</f>
        <v>0</v>
      </c>
      <c r="AC44">
        <f t="shared" si="0"/>
        <v>0.99852493963509992</v>
      </c>
      <c r="AD44">
        <f t="shared" si="1"/>
        <v>117.87349168359108</v>
      </c>
      <c r="AE44">
        <f>'IDT-1'!E44</f>
        <v>0</v>
      </c>
      <c r="AF44" s="24"/>
      <c r="AG44">
        <f t="shared" si="2"/>
        <v>117.87349168359108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1.1177999999999999</v>
      </c>
      <c r="E45">
        <f>GT_NG!S45</f>
        <v>2.0842166232261801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92.67</v>
      </c>
      <c r="AB45" s="75">
        <f>-STOA!Q45</f>
        <v>0</v>
      </c>
      <c r="AC45">
        <f t="shared" si="0"/>
        <v>0.99852493963509992</v>
      </c>
      <c r="AD45">
        <f t="shared" si="1"/>
        <v>117.87349168359108</v>
      </c>
      <c r="AE45">
        <f>'IDT-1'!E45</f>
        <v>0</v>
      </c>
      <c r="AF45" s="24"/>
      <c r="AG45">
        <f t="shared" si="2"/>
        <v>117.87349168359108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1.1177999999999999</v>
      </c>
      <c r="E46">
        <f>GT_NG!S46</f>
        <v>2.0834154351395733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92.67</v>
      </c>
      <c r="AB46" s="75">
        <f>-STOA!Q46</f>
        <v>0</v>
      </c>
      <c r="AC46">
        <f t="shared" si="0"/>
        <v>0.99851820965517235</v>
      </c>
      <c r="AD46">
        <f t="shared" si="1"/>
        <v>117.8726972254844</v>
      </c>
      <c r="AE46">
        <f>'IDT-1'!E46</f>
        <v>0</v>
      </c>
      <c r="AF46" s="24"/>
      <c r="AG46">
        <f t="shared" si="2"/>
        <v>117.8726972254844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1.1177999999999999</v>
      </c>
      <c r="E47">
        <f>GT_NG!S47</f>
        <v>2.0284572342126301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92.67</v>
      </c>
      <c r="AB47" s="75">
        <f>-STOA!Q47</f>
        <v>0</v>
      </c>
      <c r="AC47">
        <f t="shared" si="0"/>
        <v>0.99805656076738603</v>
      </c>
      <c r="AD47">
        <f t="shared" si="1"/>
        <v>117.81820067344525</v>
      </c>
      <c r="AE47">
        <f>'IDT-1'!E47</f>
        <v>0</v>
      </c>
      <c r="AF47" s="24"/>
      <c r="AG47">
        <f t="shared" si="2"/>
        <v>117.81820067344525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1.1177999999999999</v>
      </c>
      <c r="E48">
        <f>GT_NG!S48</f>
        <v>2.0838795630162537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92.67</v>
      </c>
      <c r="AB48" s="75">
        <f>-STOA!Q48</f>
        <v>0</v>
      </c>
      <c r="AC48">
        <f t="shared" si="0"/>
        <v>0.99852210832933652</v>
      </c>
      <c r="AD48">
        <f t="shared" si="1"/>
        <v>117.87315745468692</v>
      </c>
      <c r="AE48">
        <f>'IDT-1'!E48</f>
        <v>0</v>
      </c>
      <c r="AF48" s="24"/>
      <c r="AG48">
        <f t="shared" si="2"/>
        <v>117.87315745468692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1.1177999999999999</v>
      </c>
      <c r="E49">
        <f>GT_NG!S49</f>
        <v>2.0838795630162537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92.67</v>
      </c>
      <c r="AB49" s="75">
        <f>-STOA!Q49</f>
        <v>0</v>
      </c>
      <c r="AC49">
        <f t="shared" si="0"/>
        <v>0.99852210832933652</v>
      </c>
      <c r="AD49">
        <f t="shared" si="1"/>
        <v>117.87315745468692</v>
      </c>
      <c r="AE49">
        <f>'IDT-1'!E49</f>
        <v>0</v>
      </c>
      <c r="AF49" s="24"/>
      <c r="AG49">
        <f t="shared" si="2"/>
        <v>117.87315745468692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1.1177999999999999</v>
      </c>
      <c r="E50">
        <f>GT_NG!S50</f>
        <v>2.0838795630162537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92.67</v>
      </c>
      <c r="AB50" s="75">
        <f>-STOA!Q50</f>
        <v>0</v>
      </c>
      <c r="AC50">
        <f t="shared" si="0"/>
        <v>0.99852210832933652</v>
      </c>
      <c r="AD50">
        <f t="shared" si="1"/>
        <v>117.87315745468692</v>
      </c>
      <c r="AE50">
        <f>'IDT-1'!E50</f>
        <v>0</v>
      </c>
      <c r="AF50" s="24"/>
      <c r="AG50">
        <f t="shared" si="2"/>
        <v>117.87315745468692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1.1177999999999999</v>
      </c>
      <c r="E51">
        <f>GT_NG!S51</f>
        <v>2.0838795630162537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92.67</v>
      </c>
      <c r="AB51" s="75">
        <f>-STOA!Q51</f>
        <v>0</v>
      </c>
      <c r="AC51">
        <f t="shared" si="0"/>
        <v>0.99852210832933652</v>
      </c>
      <c r="AD51">
        <f t="shared" si="1"/>
        <v>117.87315745468692</v>
      </c>
      <c r="AE51">
        <f>'IDT-1'!E51</f>
        <v>0</v>
      </c>
      <c r="AF51" s="24"/>
      <c r="AG51">
        <f t="shared" si="2"/>
        <v>117.87315745468692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1.1177999999999999</v>
      </c>
      <c r="E52">
        <f>GT_NG!S52</f>
        <v>2.0838795630162537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92.67</v>
      </c>
      <c r="AB52" s="75">
        <f>-STOA!Q52</f>
        <v>0</v>
      </c>
      <c r="AC52">
        <f t="shared" si="0"/>
        <v>0.99852210832933652</v>
      </c>
      <c r="AD52">
        <f t="shared" si="1"/>
        <v>117.87315745468692</v>
      </c>
      <c r="AE52">
        <f>'IDT-1'!E52</f>
        <v>0</v>
      </c>
      <c r="AF52" s="24"/>
      <c r="AG52">
        <f t="shared" si="2"/>
        <v>117.87315745468692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1.1177999999999999</v>
      </c>
      <c r="E53">
        <f>GT_NG!S53</f>
        <v>2.0838795630162537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92.67</v>
      </c>
      <c r="AB53" s="75">
        <f>-STOA!Q53</f>
        <v>0</v>
      </c>
      <c r="AC53">
        <f t="shared" si="0"/>
        <v>0.99852210832933652</v>
      </c>
      <c r="AD53">
        <f t="shared" si="1"/>
        <v>117.87315745468692</v>
      </c>
      <c r="AE53">
        <f>'IDT-1'!E53</f>
        <v>0</v>
      </c>
      <c r="AF53" s="24"/>
      <c r="AG53">
        <f t="shared" si="2"/>
        <v>117.87315745468692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1.1177999999999999</v>
      </c>
      <c r="E54">
        <f>GT_NG!S54</f>
        <v>2.0838795630162537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92.67</v>
      </c>
      <c r="AB54" s="75">
        <f>-STOA!Q54</f>
        <v>0</v>
      </c>
      <c r="AC54">
        <f t="shared" si="0"/>
        <v>0.99852210832933652</v>
      </c>
      <c r="AD54">
        <f t="shared" si="1"/>
        <v>117.87315745468692</v>
      </c>
      <c r="AE54">
        <f>'IDT-1'!E54</f>
        <v>0</v>
      </c>
      <c r="AF54" s="24"/>
      <c r="AG54">
        <f t="shared" si="2"/>
        <v>117.87315745468692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1.1177999999999999</v>
      </c>
      <c r="E55">
        <f>GT_NG!S55</f>
        <v>2.0838795630162537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92.67</v>
      </c>
      <c r="AB55" s="75">
        <f>-STOA!Q55</f>
        <v>0</v>
      </c>
      <c r="AC55">
        <f t="shared" si="0"/>
        <v>0.99852210832933652</v>
      </c>
      <c r="AD55">
        <f t="shared" si="1"/>
        <v>117.87315745468692</v>
      </c>
      <c r="AE55">
        <f>'IDT-1'!E55</f>
        <v>0</v>
      </c>
      <c r="AF55" s="24"/>
      <c r="AG55">
        <f t="shared" si="2"/>
        <v>117.87315745468692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1.1177999999999999</v>
      </c>
      <c r="E56">
        <f>GT_NG!S56</f>
        <v>2.0838795630162537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92.67</v>
      </c>
      <c r="AB56" s="75">
        <f>-STOA!Q56</f>
        <v>0</v>
      </c>
      <c r="AC56">
        <f t="shared" si="0"/>
        <v>0.99852210832933652</v>
      </c>
      <c r="AD56">
        <f t="shared" si="1"/>
        <v>117.87315745468692</v>
      </c>
      <c r="AE56">
        <f>'IDT-1'!E56</f>
        <v>0</v>
      </c>
      <c r="AF56" s="24"/>
      <c r="AG56">
        <f t="shared" si="2"/>
        <v>117.87315745468692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1.1177999999999999</v>
      </c>
      <c r="E57">
        <f>GT_NG!S57</f>
        <v>2.0838795630162537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22.998970226102532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92.67</v>
      </c>
      <c r="AB57" s="75">
        <f>-STOA!Q57</f>
        <v>0</v>
      </c>
      <c r="AC57">
        <f t="shared" si="0"/>
        <v>0.99851345822859772</v>
      </c>
      <c r="AD57">
        <f t="shared" si="1"/>
        <v>117.87213633089019</v>
      </c>
      <c r="AE57">
        <f>'IDT-1'!E57</f>
        <v>0</v>
      </c>
      <c r="AF57" s="24"/>
      <c r="AG57">
        <f t="shared" si="2"/>
        <v>117.87213633089019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1.1177999999999999</v>
      </c>
      <c r="E58">
        <f>GT_NG!S58</f>
        <v>2.0838795630162537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22.998970226102532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92.67</v>
      </c>
      <c r="AB58" s="75">
        <f>-STOA!Q58</f>
        <v>0</v>
      </c>
      <c r="AC58">
        <f t="shared" si="0"/>
        <v>0.99851345822859772</v>
      </c>
      <c r="AD58">
        <f t="shared" si="1"/>
        <v>117.87213633089019</v>
      </c>
      <c r="AE58">
        <f>'IDT-1'!E58</f>
        <v>0</v>
      </c>
      <c r="AF58" s="24"/>
      <c r="AG58">
        <f t="shared" si="2"/>
        <v>117.87213633089019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1.1177999999999999</v>
      </c>
      <c r="E59">
        <f>GT_NG!S59</f>
        <v>2.0838795630162537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22.998970226102532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92.67</v>
      </c>
      <c r="AB59" s="75">
        <f>-STOA!Q59</f>
        <v>0</v>
      </c>
      <c r="AC59">
        <f t="shared" si="0"/>
        <v>0.99851345822859772</v>
      </c>
      <c r="AD59">
        <f t="shared" si="1"/>
        <v>117.87213633089019</v>
      </c>
      <c r="AE59">
        <f>'IDT-1'!E59</f>
        <v>0</v>
      </c>
      <c r="AF59" s="24"/>
      <c r="AG59">
        <f t="shared" si="2"/>
        <v>117.87213633089019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1.1177999999999999</v>
      </c>
      <c r="E60">
        <f>GT_NG!S60</f>
        <v>2.0838795630162537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22.998970226102532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92.67</v>
      </c>
      <c r="AB60" s="75">
        <f>-STOA!Q60</f>
        <v>0</v>
      </c>
      <c r="AC60">
        <f t="shared" si="0"/>
        <v>0.99851345822859772</v>
      </c>
      <c r="AD60">
        <f t="shared" si="1"/>
        <v>117.87213633089019</v>
      </c>
      <c r="AE60">
        <f>'IDT-1'!E60</f>
        <v>0</v>
      </c>
      <c r="AF60" s="24"/>
      <c r="AG60">
        <f t="shared" si="2"/>
        <v>117.87213633089019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1.1177999999999999</v>
      </c>
      <c r="E61">
        <f>GT_NG!S61</f>
        <v>2.0838795630162537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22.998970226102532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92.67</v>
      </c>
      <c r="AB61" s="75">
        <f>-STOA!Q61</f>
        <v>0</v>
      </c>
      <c r="AC61">
        <f t="shared" si="0"/>
        <v>0.99851345822859772</v>
      </c>
      <c r="AD61">
        <f t="shared" si="1"/>
        <v>117.87213633089019</v>
      </c>
      <c r="AE61">
        <f>'IDT-1'!E61</f>
        <v>0</v>
      </c>
      <c r="AF61" s="24"/>
      <c r="AG61">
        <f t="shared" si="2"/>
        <v>117.87213633089019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1.1177999999999999</v>
      </c>
      <c r="E62">
        <f>GT_NG!S62</f>
        <v>2.0838795630162537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22.998970226102532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92.67</v>
      </c>
      <c r="AB62" s="75">
        <f>-STOA!Q62</f>
        <v>0</v>
      </c>
      <c r="AC62">
        <f t="shared" si="0"/>
        <v>0.99851345822859772</v>
      </c>
      <c r="AD62">
        <f t="shared" si="1"/>
        <v>117.87213633089019</v>
      </c>
      <c r="AE62">
        <f>'IDT-1'!E62</f>
        <v>0</v>
      </c>
      <c r="AF62" s="24"/>
      <c r="AG62">
        <f t="shared" si="2"/>
        <v>117.87213633089019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1.1177999999999999</v>
      </c>
      <c r="E63">
        <f>GT_NG!S63</f>
        <v>2.0838795630162537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22.998970226102532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92.67</v>
      </c>
      <c r="AB63" s="75">
        <f>-STOA!Q63</f>
        <v>0</v>
      </c>
      <c r="AC63">
        <f t="shared" si="0"/>
        <v>0.99851345822859772</v>
      </c>
      <c r="AD63">
        <f t="shared" si="1"/>
        <v>117.87213633089019</v>
      </c>
      <c r="AE63">
        <f>'IDT-1'!E63</f>
        <v>0</v>
      </c>
      <c r="AF63" s="24"/>
      <c r="AG63">
        <f t="shared" si="2"/>
        <v>117.87213633089019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1.1177999999999999</v>
      </c>
      <c r="E64">
        <f>GT_NG!S64</f>
        <v>2.0838795630162537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22.998970226102532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92.67</v>
      </c>
      <c r="AB64" s="75">
        <f>-STOA!Q64</f>
        <v>0</v>
      </c>
      <c r="AC64">
        <f t="shared" si="0"/>
        <v>0.99851345822859772</v>
      </c>
      <c r="AD64">
        <f t="shared" si="1"/>
        <v>117.87213633089019</v>
      </c>
      <c r="AE64">
        <f>'IDT-1'!E64</f>
        <v>0</v>
      </c>
      <c r="AF64" s="24"/>
      <c r="AG64">
        <f t="shared" si="2"/>
        <v>117.87213633089019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1.1177999999999999</v>
      </c>
      <c r="E65">
        <f>GT_NG!S65</f>
        <v>2.0838795630162537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22.998970226102532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92.67</v>
      </c>
      <c r="AB65" s="75">
        <f>-STOA!Q65</f>
        <v>0</v>
      </c>
      <c r="AC65">
        <f t="shared" si="0"/>
        <v>0.99851345822859772</v>
      </c>
      <c r="AD65">
        <f t="shared" si="1"/>
        <v>117.87213633089019</v>
      </c>
      <c r="AE65">
        <f>'IDT-1'!E65</f>
        <v>0</v>
      </c>
      <c r="AF65" s="24"/>
      <c r="AG65">
        <f t="shared" si="2"/>
        <v>117.87213633089019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1.1177999999999999</v>
      </c>
      <c r="E66">
        <f>GT_NG!S66</f>
        <v>2.0838795630162537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22.998970226102532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92.67</v>
      </c>
      <c r="AB66" s="75">
        <f>-STOA!Q66</f>
        <v>0</v>
      </c>
      <c r="AC66">
        <f t="shared" si="0"/>
        <v>0.99851345822859772</v>
      </c>
      <c r="AD66">
        <f t="shared" si="1"/>
        <v>117.87213633089019</v>
      </c>
      <c r="AE66">
        <f>'IDT-1'!E66</f>
        <v>0</v>
      </c>
      <c r="AF66" s="24"/>
      <c r="AG66">
        <f t="shared" si="2"/>
        <v>117.87213633089019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1.1177999999999999</v>
      </c>
      <c r="E67">
        <f>GT_NG!S67</f>
        <v>2.0838795630162537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82.97</v>
      </c>
      <c r="AB67" s="75">
        <f>-STOA!Q67</f>
        <v>0</v>
      </c>
      <c r="AC67">
        <f t="shared" si="0"/>
        <v>0.91704210832933652</v>
      </c>
      <c r="AD67">
        <f t="shared" si="1"/>
        <v>108.25463745468691</v>
      </c>
      <c r="AE67">
        <f>'IDT-1'!E67</f>
        <v>0</v>
      </c>
      <c r="AF67" s="24"/>
      <c r="AG67">
        <f t="shared" si="2"/>
        <v>108.25463745468691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1.1177999999999999</v>
      </c>
      <c r="E68">
        <f>GT_NG!S68</f>
        <v>2.0838795630162537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73.37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0.83640210832933659</v>
      </c>
      <c r="AD68">
        <f t="shared" ref="AD68:AD98" si="4">SUM(B68:AB68,AI68:AR68)-AC68</f>
        <v>98.735277454686923</v>
      </c>
      <c r="AE68">
        <f>'IDT-1'!E68</f>
        <v>0</v>
      </c>
      <c r="AF68" s="24"/>
      <c r="AG68">
        <f t="shared" ref="AG68:AG98" si="5">SUM(AD68:AF68)</f>
        <v>98.735277454686923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1.1177999999999999</v>
      </c>
      <c r="E69">
        <f>GT_NG!S69</f>
        <v>2.0838795630162537</v>
      </c>
      <c r="F69">
        <f>GT_Spot!S69</f>
        <v>0</v>
      </c>
      <c r="G69">
        <f>PPCL_NG!S69</f>
        <v>88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39.85</v>
      </c>
      <c r="AB69" s="75">
        <f>-STOA!Q69</f>
        <v>0</v>
      </c>
      <c r="AC69">
        <f t="shared" si="3"/>
        <v>1.2940341083293365</v>
      </c>
      <c r="AD69">
        <f t="shared" si="4"/>
        <v>152.75764545468692</v>
      </c>
      <c r="AE69">
        <f>'IDT-1'!E69</f>
        <v>0</v>
      </c>
      <c r="AF69" s="24"/>
      <c r="AG69">
        <f t="shared" si="5"/>
        <v>152.75764545468692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1.1177999999999999</v>
      </c>
      <c r="E70">
        <f>GT_NG!S70</f>
        <v>2.0838795630162537</v>
      </c>
      <c r="F70">
        <f>GT_Spot!S70</f>
        <v>0</v>
      </c>
      <c r="G70">
        <f>PPCL_NG!S70</f>
        <v>88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39.85</v>
      </c>
      <c r="AB70" s="75">
        <f>-STOA!Q70</f>
        <v>0</v>
      </c>
      <c r="AC70">
        <f t="shared" si="3"/>
        <v>1.2940341083293365</v>
      </c>
      <c r="AD70">
        <f t="shared" si="4"/>
        <v>152.75764545468692</v>
      </c>
      <c r="AE70">
        <f>'IDT-1'!E70</f>
        <v>0</v>
      </c>
      <c r="AF70" s="24"/>
      <c r="AG70">
        <f t="shared" si="5"/>
        <v>152.75764545468692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1.1177999999999999</v>
      </c>
      <c r="E71">
        <f>GT_NG!S71</f>
        <v>2.0834154351395733</v>
      </c>
      <c r="F71">
        <f>GT_Spot!S71</f>
        <v>0</v>
      </c>
      <c r="G71">
        <f>PPCL_NG!S71</f>
        <v>88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39.85</v>
      </c>
      <c r="AB71" s="75">
        <f>-STOA!Q71</f>
        <v>0</v>
      </c>
      <c r="AC71">
        <f t="shared" si="3"/>
        <v>1.2910062096551724</v>
      </c>
      <c r="AD71">
        <f t="shared" si="4"/>
        <v>152.40020922548442</v>
      </c>
      <c r="AE71">
        <f>'IDT-1'!E71</f>
        <v>0</v>
      </c>
      <c r="AF71" s="24"/>
      <c r="AG71">
        <f t="shared" si="5"/>
        <v>152.40020922548442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1.1177999999999999</v>
      </c>
      <c r="E72">
        <f>GT_NG!S72</f>
        <v>2.0834154351395733</v>
      </c>
      <c r="F72">
        <f>GT_Spot!S72</f>
        <v>0</v>
      </c>
      <c r="G72">
        <f>PPCL_NG!S72</f>
        <v>88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39.85</v>
      </c>
      <c r="AB72" s="75">
        <f>-STOA!Q72</f>
        <v>0</v>
      </c>
      <c r="AC72">
        <f t="shared" si="3"/>
        <v>1.2910062096551724</v>
      </c>
      <c r="AD72">
        <f t="shared" si="4"/>
        <v>152.40020922548442</v>
      </c>
      <c r="AE72">
        <f>'IDT-1'!E72</f>
        <v>0</v>
      </c>
      <c r="AF72" s="24"/>
      <c r="AG72">
        <f t="shared" si="5"/>
        <v>152.40020922548442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1.0206</v>
      </c>
      <c r="E73">
        <f>GT_NG!S73</f>
        <v>2.0834154351395733</v>
      </c>
      <c r="F73">
        <f>GT_Spot!S73</f>
        <v>0</v>
      </c>
      <c r="G73">
        <f>PPCL_NG!S73</f>
        <v>88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39.85</v>
      </c>
      <c r="AB73" s="75">
        <f>-STOA!Q73</f>
        <v>0</v>
      </c>
      <c r="AC73">
        <f t="shared" si="3"/>
        <v>1.2901897296551723</v>
      </c>
      <c r="AD73">
        <f t="shared" si="4"/>
        <v>152.3038257054844</v>
      </c>
      <c r="AE73">
        <f>'IDT-1'!E73</f>
        <v>0</v>
      </c>
      <c r="AF73" s="24"/>
      <c r="AG73">
        <f t="shared" si="5"/>
        <v>152.3038257054844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1.0206</v>
      </c>
      <c r="E74">
        <f>GT_NG!S74</f>
        <v>2.0834154351395733</v>
      </c>
      <c r="F74">
        <f>GT_Spot!S74</f>
        <v>0</v>
      </c>
      <c r="G74">
        <f>PPCL_NG!S74</f>
        <v>88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39.85</v>
      </c>
      <c r="AB74" s="75">
        <f>-STOA!Q74</f>
        <v>0</v>
      </c>
      <c r="AC74">
        <f t="shared" si="3"/>
        <v>1.2901897296551723</v>
      </c>
      <c r="AD74">
        <f t="shared" si="4"/>
        <v>152.3038257054844</v>
      </c>
      <c r="AE74">
        <f>'IDT-1'!E74</f>
        <v>0</v>
      </c>
      <c r="AF74" s="24"/>
      <c r="AG74">
        <f t="shared" si="5"/>
        <v>152.3038257054844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1.0206</v>
      </c>
      <c r="E75">
        <f>GT_NG!S75</f>
        <v>2.0834154351395733</v>
      </c>
      <c r="F75">
        <f>GT_Spot!S75</f>
        <v>0</v>
      </c>
      <c r="G75">
        <f>PPCL_NG!S75</f>
        <v>88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39.85</v>
      </c>
      <c r="AB75" s="75">
        <f>-STOA!Q75</f>
        <v>0</v>
      </c>
      <c r="AC75">
        <f t="shared" si="3"/>
        <v>1.2901897296551723</v>
      </c>
      <c r="AD75">
        <f t="shared" si="4"/>
        <v>152.3038257054844</v>
      </c>
      <c r="AE75">
        <f>'IDT-1'!E75</f>
        <v>0</v>
      </c>
      <c r="AF75" s="24"/>
      <c r="AG75">
        <f t="shared" si="5"/>
        <v>152.3038257054844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1.0206</v>
      </c>
      <c r="E76">
        <f>GT_NG!S76</f>
        <v>2.0834154351395733</v>
      </c>
      <c r="F76">
        <f>GT_Spot!S76</f>
        <v>0</v>
      </c>
      <c r="G76">
        <f>PPCL_NG!S76</f>
        <v>88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39.85</v>
      </c>
      <c r="AB76" s="75">
        <f>-STOA!Q76</f>
        <v>0</v>
      </c>
      <c r="AC76">
        <f t="shared" si="3"/>
        <v>1.2901897296551723</v>
      </c>
      <c r="AD76">
        <f t="shared" si="4"/>
        <v>152.3038257054844</v>
      </c>
      <c r="AE76">
        <f>'IDT-1'!E76</f>
        <v>0</v>
      </c>
      <c r="AF76" s="24"/>
      <c r="AG76">
        <f t="shared" si="5"/>
        <v>152.3038257054844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1.0206</v>
      </c>
      <c r="E77">
        <f>GT_NG!S77</f>
        <v>2.0834154351395733</v>
      </c>
      <c r="F77">
        <f>GT_Spot!S77</f>
        <v>0</v>
      </c>
      <c r="G77">
        <f>PPCL_NG!S77</f>
        <v>88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39.85</v>
      </c>
      <c r="AB77" s="75">
        <f>-STOA!Q77</f>
        <v>0</v>
      </c>
      <c r="AC77">
        <f t="shared" si="3"/>
        <v>1.2901897296551723</v>
      </c>
      <c r="AD77">
        <f t="shared" si="4"/>
        <v>152.3038257054844</v>
      </c>
      <c r="AE77">
        <f>'IDT-1'!E77</f>
        <v>0</v>
      </c>
      <c r="AF77" s="24"/>
      <c r="AG77">
        <f t="shared" si="5"/>
        <v>152.3038257054844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1.0206</v>
      </c>
      <c r="E78">
        <f>GT_NG!S78</f>
        <v>2.0834154351395733</v>
      </c>
      <c r="F78">
        <f>GT_Spot!S78</f>
        <v>0</v>
      </c>
      <c r="G78">
        <f>PPCL_NG!S78</f>
        <v>88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39.85</v>
      </c>
      <c r="AB78" s="75">
        <f>-STOA!Q78</f>
        <v>0</v>
      </c>
      <c r="AC78">
        <f t="shared" si="3"/>
        <v>1.2901897296551723</v>
      </c>
      <c r="AD78">
        <f t="shared" si="4"/>
        <v>152.3038257054844</v>
      </c>
      <c r="AE78">
        <f>'IDT-1'!E78</f>
        <v>0</v>
      </c>
      <c r="AF78" s="24"/>
      <c r="AG78">
        <f t="shared" si="5"/>
        <v>152.3038257054844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1.0206</v>
      </c>
      <c r="E79">
        <f>GT_NG!S79</f>
        <v>2.0834154351395733</v>
      </c>
      <c r="F79">
        <f>GT_Spot!S79</f>
        <v>0</v>
      </c>
      <c r="G79">
        <f>PPCL_NG!S79</f>
        <v>88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39.85</v>
      </c>
      <c r="AB79" s="75">
        <f>-STOA!Q79</f>
        <v>0</v>
      </c>
      <c r="AC79">
        <f t="shared" si="3"/>
        <v>1.2901897296551723</v>
      </c>
      <c r="AD79">
        <f t="shared" si="4"/>
        <v>152.3038257054844</v>
      </c>
      <c r="AE79">
        <f>'IDT-1'!E79</f>
        <v>0</v>
      </c>
      <c r="AF79" s="24"/>
      <c r="AG79">
        <f t="shared" si="5"/>
        <v>152.3038257054844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1.0206</v>
      </c>
      <c r="E80">
        <f>GT_NG!S80</f>
        <v>2.0834154351395733</v>
      </c>
      <c r="F80">
        <f>GT_Spot!S80</f>
        <v>0</v>
      </c>
      <c r="G80">
        <f>PPCL_NG!S80</f>
        <v>88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39.85</v>
      </c>
      <c r="AB80" s="75">
        <f>-STOA!Q80</f>
        <v>0</v>
      </c>
      <c r="AC80">
        <f t="shared" si="3"/>
        <v>1.2901897296551723</v>
      </c>
      <c r="AD80">
        <f t="shared" si="4"/>
        <v>152.3038257054844</v>
      </c>
      <c r="AE80">
        <f>'IDT-1'!E80</f>
        <v>0</v>
      </c>
      <c r="AF80" s="24"/>
      <c r="AG80">
        <f t="shared" si="5"/>
        <v>152.3038257054844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1.0206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22.909088159203982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13.45</v>
      </c>
      <c r="Z81" s="34">
        <f>IEX!Q81</f>
        <v>0</v>
      </c>
      <c r="AA81" s="75">
        <f>STOA!K81</f>
        <v>39.85</v>
      </c>
      <c r="AB81" s="75">
        <f>-STOA!Q81</f>
        <v>0</v>
      </c>
      <c r="AC81">
        <f t="shared" si="3"/>
        <v>0.66623396886664987</v>
      </c>
      <c r="AD81">
        <f t="shared" si="4"/>
        <v>78.647333753353578</v>
      </c>
      <c r="AE81">
        <f>'IDT-1'!E81</f>
        <v>0</v>
      </c>
      <c r="AF81" s="24"/>
      <c r="AG81">
        <f t="shared" si="5"/>
        <v>78.647333753353578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1.0206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22.909088159203982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15.94</v>
      </c>
      <c r="Z82" s="34">
        <f>IEX!Q82</f>
        <v>0</v>
      </c>
      <c r="AA82" s="75">
        <f>STOA!K82</f>
        <v>39.85</v>
      </c>
      <c r="AB82" s="75">
        <f>-STOA!Q82</f>
        <v>0</v>
      </c>
      <c r="AC82">
        <f t="shared" si="3"/>
        <v>0.68714996886664992</v>
      </c>
      <c r="AD82">
        <f t="shared" si="4"/>
        <v>81.116417753353588</v>
      </c>
      <c r="AE82">
        <f>'IDT-1'!E82</f>
        <v>0</v>
      </c>
      <c r="AF82" s="24"/>
      <c r="AG82">
        <f t="shared" si="5"/>
        <v>81.116417753353588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1.0206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22.909088159203982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39.85</v>
      </c>
      <c r="AB83" s="75">
        <f>-STOA!Q83</f>
        <v>0</v>
      </c>
      <c r="AC83">
        <f t="shared" si="3"/>
        <v>0.55325396886665001</v>
      </c>
      <c r="AD83">
        <f t="shared" si="4"/>
        <v>65.310313753353583</v>
      </c>
      <c r="AE83">
        <f>'IDT-1'!E83</f>
        <v>0</v>
      </c>
      <c r="AF83" s="24"/>
      <c r="AG83">
        <f t="shared" si="5"/>
        <v>65.310313753353583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1.1907000000000001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22.909088159203982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39.85</v>
      </c>
      <c r="AB84" s="75">
        <f>-STOA!Q84</f>
        <v>0</v>
      </c>
      <c r="AC84">
        <f t="shared" si="3"/>
        <v>0.55468280886664989</v>
      </c>
      <c r="AD84">
        <f t="shared" si="4"/>
        <v>65.478984913353585</v>
      </c>
      <c r="AE84">
        <f>'IDT-1'!E84</f>
        <v>0</v>
      </c>
      <c r="AF84" s="24"/>
      <c r="AG84">
        <f t="shared" si="5"/>
        <v>65.478984913353585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1.1907000000000001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39.85</v>
      </c>
      <c r="AB85" s="75">
        <f>-STOA!Q85</f>
        <v>0</v>
      </c>
      <c r="AC85">
        <f t="shared" si="3"/>
        <v>0.55544646832933653</v>
      </c>
      <c r="AD85">
        <f t="shared" si="4"/>
        <v>65.569133094686919</v>
      </c>
      <c r="AE85">
        <f>'IDT-1'!E85</f>
        <v>0</v>
      </c>
      <c r="AF85" s="24"/>
      <c r="AG85">
        <f t="shared" si="5"/>
        <v>65.569133094686919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1.1907000000000001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39.85</v>
      </c>
      <c r="AB86" s="75">
        <f>-STOA!Q86</f>
        <v>0</v>
      </c>
      <c r="AC86">
        <f t="shared" si="3"/>
        <v>0.55544646832933653</v>
      </c>
      <c r="AD86">
        <f t="shared" si="4"/>
        <v>65.569133094686919</v>
      </c>
      <c r="AE86">
        <f>'IDT-1'!E86</f>
        <v>0</v>
      </c>
      <c r="AF86" s="24"/>
      <c r="AG86">
        <f t="shared" si="5"/>
        <v>65.569133094686919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1.1907000000000001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39.85</v>
      </c>
      <c r="AB87" s="75">
        <f>-STOA!Q87</f>
        <v>0</v>
      </c>
      <c r="AC87">
        <f t="shared" si="3"/>
        <v>0.55544646832933653</v>
      </c>
      <c r="AD87">
        <f t="shared" si="4"/>
        <v>65.569133094686919</v>
      </c>
      <c r="AE87">
        <f>'IDT-1'!E87</f>
        <v>0</v>
      </c>
      <c r="AF87" s="24"/>
      <c r="AG87">
        <f t="shared" si="5"/>
        <v>65.569133094686919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1.1907000000000001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39.85</v>
      </c>
      <c r="AB88" s="75">
        <f>-STOA!Q88</f>
        <v>0</v>
      </c>
      <c r="AC88">
        <f t="shared" si="3"/>
        <v>0.55544646832933653</v>
      </c>
      <c r="AD88">
        <f t="shared" si="4"/>
        <v>65.569133094686919</v>
      </c>
      <c r="AE88">
        <f>'IDT-1'!E88</f>
        <v>0</v>
      </c>
      <c r="AF88" s="24"/>
      <c r="AG88">
        <f t="shared" si="5"/>
        <v>65.569133094686919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1.1907000000000001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39.85</v>
      </c>
      <c r="AB89" s="75">
        <f>-STOA!Q89</f>
        <v>0</v>
      </c>
      <c r="AC89">
        <f t="shared" si="3"/>
        <v>0.55544646832933653</v>
      </c>
      <c r="AD89">
        <f t="shared" si="4"/>
        <v>65.569133094686919</v>
      </c>
      <c r="AE89">
        <f>'IDT-1'!E89</f>
        <v>0</v>
      </c>
      <c r="AF89" s="24"/>
      <c r="AG89">
        <f t="shared" si="5"/>
        <v>65.569133094686919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1.1907000000000001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39.85</v>
      </c>
      <c r="AB90" s="75">
        <f>-STOA!Q90</f>
        <v>0</v>
      </c>
      <c r="AC90">
        <f t="shared" si="3"/>
        <v>0.55544646832933653</v>
      </c>
      <c r="AD90">
        <f t="shared" si="4"/>
        <v>65.569133094686919</v>
      </c>
      <c r="AE90">
        <f>'IDT-1'!E90</f>
        <v>0</v>
      </c>
      <c r="AF90" s="24"/>
      <c r="AG90">
        <f t="shared" si="5"/>
        <v>65.569133094686919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1.1907000000000001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39.85</v>
      </c>
      <c r="AB91" s="75">
        <f>-STOA!Q91</f>
        <v>0</v>
      </c>
      <c r="AC91">
        <f t="shared" si="3"/>
        <v>0.55544646832933653</v>
      </c>
      <c r="AD91">
        <f t="shared" si="4"/>
        <v>65.569133094686919</v>
      </c>
      <c r="AE91">
        <f>'IDT-1'!E91</f>
        <v>0</v>
      </c>
      <c r="AF91" s="24"/>
      <c r="AG91">
        <f t="shared" si="5"/>
        <v>65.569133094686919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1.1907000000000001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39.85</v>
      </c>
      <c r="AB92" s="75">
        <f>-STOA!Q92</f>
        <v>0</v>
      </c>
      <c r="AC92">
        <f t="shared" si="3"/>
        <v>0.55544646832933653</v>
      </c>
      <c r="AD92">
        <f t="shared" si="4"/>
        <v>65.569133094686919</v>
      </c>
      <c r="AE92">
        <f>'IDT-1'!E92</f>
        <v>0</v>
      </c>
      <c r="AF92" s="24"/>
      <c r="AG92">
        <f t="shared" si="5"/>
        <v>65.569133094686919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1.1907000000000001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39.85</v>
      </c>
      <c r="AB93" s="75">
        <f>-STOA!Q93</f>
        <v>0</v>
      </c>
      <c r="AC93">
        <f t="shared" si="3"/>
        <v>0.55544646832933653</v>
      </c>
      <c r="AD93">
        <f t="shared" si="4"/>
        <v>65.569133094686919</v>
      </c>
      <c r="AE93">
        <f>'IDT-1'!E93</f>
        <v>0</v>
      </c>
      <c r="AF93" s="24"/>
      <c r="AG93">
        <f t="shared" si="5"/>
        <v>65.569133094686919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1.1907000000000001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39.85</v>
      </c>
      <c r="AB94" s="75">
        <f>-STOA!Q94</f>
        <v>0</v>
      </c>
      <c r="AC94">
        <f t="shared" si="3"/>
        <v>0.55544646832933653</v>
      </c>
      <c r="AD94">
        <f t="shared" si="4"/>
        <v>65.569133094686919</v>
      </c>
      <c r="AE94">
        <f>'IDT-1'!E94</f>
        <v>0</v>
      </c>
      <c r="AF94" s="24"/>
      <c r="AG94">
        <f t="shared" si="5"/>
        <v>65.569133094686919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1.1907000000000001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39.85</v>
      </c>
      <c r="AB95" s="75">
        <f>-STOA!Q95</f>
        <v>0</v>
      </c>
      <c r="AC95">
        <f t="shared" si="3"/>
        <v>0.55544646832933653</v>
      </c>
      <c r="AD95">
        <f t="shared" si="4"/>
        <v>65.569133094686919</v>
      </c>
      <c r="AE95">
        <f>'IDT-1'!E95</f>
        <v>0</v>
      </c>
      <c r="AF95" s="24"/>
      <c r="AG95">
        <f t="shared" si="5"/>
        <v>65.569133094686919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1.1907000000000001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39.85</v>
      </c>
      <c r="AB96" s="75">
        <f>-STOA!Q96</f>
        <v>0</v>
      </c>
      <c r="AC96">
        <f t="shared" si="3"/>
        <v>0.55544646832933653</v>
      </c>
      <c r="AD96">
        <f t="shared" si="4"/>
        <v>65.569133094686919</v>
      </c>
      <c r="AE96">
        <f>'IDT-1'!E96</f>
        <v>0</v>
      </c>
      <c r="AF96" s="24"/>
      <c r="AG96">
        <f t="shared" si="5"/>
        <v>65.569133094686919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1.1907000000000001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39.85</v>
      </c>
      <c r="AB97" s="75">
        <f>-STOA!Q97</f>
        <v>0</v>
      </c>
      <c r="AC97">
        <f t="shared" si="3"/>
        <v>0.55544646832933653</v>
      </c>
      <c r="AD97">
        <f t="shared" si="4"/>
        <v>65.569133094686919</v>
      </c>
      <c r="AE97">
        <f>'IDT-1'!E97</f>
        <v>0</v>
      </c>
      <c r="AF97" s="24"/>
      <c r="AG97">
        <f t="shared" si="5"/>
        <v>65.569133094686919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1.1907000000000001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39.85</v>
      </c>
      <c r="AB98" s="75">
        <f>-STOA!Q98</f>
        <v>0</v>
      </c>
      <c r="AC98">
        <f t="shared" si="3"/>
        <v>0.55544646832933653</v>
      </c>
      <c r="AD98">
        <f t="shared" si="4"/>
        <v>65.569133094686919</v>
      </c>
      <c r="AE98">
        <f>'IDT-1'!E98</f>
        <v>0</v>
      </c>
      <c r="AF98" s="24"/>
      <c r="AG98">
        <f t="shared" si="5"/>
        <v>65.569133094686919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5.0076609318052349E-2</v>
      </c>
      <c r="F99">
        <f t="shared" si="6"/>
        <v>0</v>
      </c>
      <c r="G99">
        <f t="shared" si="6"/>
        <v>0.26400000000000001</v>
      </c>
      <c r="H99">
        <f t="shared" si="6"/>
        <v>0</v>
      </c>
      <c r="I99">
        <f t="shared" si="6"/>
        <v>0.55001651372446059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7.6600000000000001E-3</v>
      </c>
      <c r="Z99" s="34">
        <f t="shared" si="6"/>
        <v>0</v>
      </c>
      <c r="AA99" s="75">
        <f t="shared" si="6"/>
        <v>1.2924800000000025</v>
      </c>
      <c r="AB99" s="75">
        <f t="shared" si="6"/>
        <v>0</v>
      </c>
      <c r="AC99">
        <f t="shared" si="6"/>
        <v>1.840409023355712E-2</v>
      </c>
      <c r="AD99">
        <f t="shared" si="6"/>
        <v>2.1725590328089548</v>
      </c>
      <c r="AE99">
        <f t="shared" si="6"/>
        <v>0</v>
      </c>
      <c r="AG99">
        <f t="shared" si="6"/>
        <v>2.1725590328089548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0.11457599999999998</v>
      </c>
      <c r="AD3">
        <f>SUM(B3:AB3,AI3:AT3)-AC3</f>
        <v>13.525424000000001</v>
      </c>
      <c r="AE3">
        <f>'IDT-1'!D3</f>
        <v>0</v>
      </c>
      <c r="AF3" s="24"/>
      <c r="AG3">
        <f>SUM(AD3:AF3)</f>
        <v>13.525424000000001</v>
      </c>
      <c r="AI3" s="34">
        <f>PXIL!L3</f>
        <v>0</v>
      </c>
      <c r="AJ3" s="34">
        <f>PXIL!R3</f>
        <v>0</v>
      </c>
      <c r="AK3" s="34">
        <f>RTM_IEX!L3</f>
        <v>2.88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0.11054399999999999</v>
      </c>
      <c r="AD4">
        <f t="shared" ref="AD4:AD67" si="1">SUM(B4:AB4,AI4:AT4)-AC4</f>
        <v>13.049455999999999</v>
      </c>
      <c r="AE4">
        <f>'IDT-1'!D4</f>
        <v>0</v>
      </c>
      <c r="AF4" s="24"/>
      <c r="AG4">
        <f t="shared" ref="AG4:AG67" si="2">SUM(AD4:AF4)</f>
        <v>13.049455999999999</v>
      </c>
      <c r="AI4" s="34">
        <f>PXIL!L4</f>
        <v>0</v>
      </c>
      <c r="AJ4" s="34">
        <f>PXIL!R4</f>
        <v>0</v>
      </c>
      <c r="AK4" s="34">
        <f>RTM_IEX!L4</f>
        <v>2.4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0.109704</v>
      </c>
      <c r="AD5">
        <f t="shared" si="1"/>
        <v>12.950295999999998</v>
      </c>
      <c r="AE5">
        <f>'IDT-1'!D5</f>
        <v>0</v>
      </c>
      <c r="AF5" s="24"/>
      <c r="AG5">
        <f t="shared" si="2"/>
        <v>12.950295999999998</v>
      </c>
      <c r="AI5" s="34">
        <f>PXIL!L5</f>
        <v>0</v>
      </c>
      <c r="AJ5" s="34">
        <f>PXIL!R5</f>
        <v>0</v>
      </c>
      <c r="AK5" s="34">
        <f>RTM_IEX!L5</f>
        <v>2.2999999999999998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0.10894799999999999</v>
      </c>
      <c r="AD6">
        <f t="shared" si="1"/>
        <v>12.861051999999999</v>
      </c>
      <c r="AE6">
        <f>'IDT-1'!D6</f>
        <v>0</v>
      </c>
      <c r="AF6" s="24"/>
      <c r="AG6">
        <f t="shared" si="2"/>
        <v>12.861051999999999</v>
      </c>
      <c r="AI6" s="34">
        <f>PXIL!L6</f>
        <v>0</v>
      </c>
      <c r="AJ6" s="34">
        <f>PXIL!R6</f>
        <v>0</v>
      </c>
      <c r="AK6" s="34">
        <f>RTM_IEX!L6</f>
        <v>2.21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0.10735199999999999</v>
      </c>
      <c r="AD7">
        <f t="shared" si="1"/>
        <v>12.672647999999999</v>
      </c>
      <c r="AE7">
        <f>'IDT-1'!D7</f>
        <v>0</v>
      </c>
      <c r="AF7" s="24"/>
      <c r="AG7">
        <f t="shared" si="2"/>
        <v>12.672647999999999</v>
      </c>
      <c r="AI7" s="34">
        <f>PXIL!L7</f>
        <v>0</v>
      </c>
      <c r="AJ7" s="34">
        <f>PXIL!R7</f>
        <v>0</v>
      </c>
      <c r="AK7" s="34">
        <f>RTM_IEX!L7</f>
        <v>2.02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0.10735199999999999</v>
      </c>
      <c r="AD8">
        <f t="shared" si="1"/>
        <v>12.672647999999999</v>
      </c>
      <c r="AE8">
        <f>'IDT-1'!D8</f>
        <v>0</v>
      </c>
      <c r="AF8" s="24"/>
      <c r="AG8">
        <f t="shared" si="2"/>
        <v>12.672647999999999</v>
      </c>
      <c r="AI8" s="34">
        <f>PXIL!L8</f>
        <v>0</v>
      </c>
      <c r="AJ8" s="34">
        <f>PXIL!R8</f>
        <v>0</v>
      </c>
      <c r="AK8" s="34">
        <f>RTM_IEX!L8</f>
        <v>2.02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0.104916</v>
      </c>
      <c r="AD9">
        <f t="shared" si="1"/>
        <v>12.385084000000001</v>
      </c>
      <c r="AE9">
        <f>'IDT-1'!D9</f>
        <v>0</v>
      </c>
      <c r="AF9" s="24"/>
      <c r="AG9">
        <f t="shared" si="2"/>
        <v>12.385084000000001</v>
      </c>
      <c r="AI9" s="34">
        <f>PXIL!L9</f>
        <v>0</v>
      </c>
      <c r="AJ9" s="34">
        <f>PXIL!R9</f>
        <v>0</v>
      </c>
      <c r="AK9" s="34">
        <f>RTM_IEX!L9</f>
        <v>1.73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0.10407599999999999</v>
      </c>
      <c r="AD10">
        <f t="shared" si="1"/>
        <v>12.285924000000001</v>
      </c>
      <c r="AE10">
        <f>'IDT-1'!D10</f>
        <v>0</v>
      </c>
      <c r="AF10" s="24"/>
      <c r="AG10">
        <f t="shared" si="2"/>
        <v>12.285924000000001</v>
      </c>
      <c r="AI10" s="34">
        <f>PXIL!L10</f>
        <v>0</v>
      </c>
      <c r="AJ10" s="34">
        <f>PXIL!R10</f>
        <v>0</v>
      </c>
      <c r="AK10" s="34">
        <f>RTM_IEX!L10</f>
        <v>1.63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0.10407599999999999</v>
      </c>
      <c r="AD11">
        <f t="shared" si="1"/>
        <v>12.285924000000001</v>
      </c>
      <c r="AE11">
        <f>'IDT-1'!D11</f>
        <v>0</v>
      </c>
      <c r="AF11" s="24"/>
      <c r="AG11">
        <f t="shared" si="2"/>
        <v>12.285924000000001</v>
      </c>
      <c r="AI11" s="34">
        <f>PXIL!L11</f>
        <v>0</v>
      </c>
      <c r="AJ11" s="34">
        <f>PXIL!R11</f>
        <v>0</v>
      </c>
      <c r="AK11" s="34">
        <f>RTM_IEX!L11</f>
        <v>1.63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0.10407599999999999</v>
      </c>
      <c r="AD12">
        <f t="shared" si="1"/>
        <v>12.285924000000001</v>
      </c>
      <c r="AE12">
        <f>'IDT-1'!D12</f>
        <v>0</v>
      </c>
      <c r="AF12" s="24"/>
      <c r="AG12">
        <f t="shared" si="2"/>
        <v>12.285924000000001</v>
      </c>
      <c r="AI12" s="34">
        <f>PXIL!L12</f>
        <v>0</v>
      </c>
      <c r="AJ12" s="34">
        <f>PXIL!R12</f>
        <v>0</v>
      </c>
      <c r="AK12" s="34">
        <f>RTM_IEX!L12</f>
        <v>1.63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0.10407599999999999</v>
      </c>
      <c r="AD13">
        <f t="shared" si="1"/>
        <v>12.285924000000001</v>
      </c>
      <c r="AE13">
        <f>'IDT-1'!D13</f>
        <v>0</v>
      </c>
      <c r="AF13" s="24"/>
      <c r="AG13">
        <f t="shared" si="2"/>
        <v>12.285924000000001</v>
      </c>
      <c r="AI13" s="34">
        <f>PXIL!L13</f>
        <v>0</v>
      </c>
      <c r="AJ13" s="34">
        <f>PXIL!R13</f>
        <v>0</v>
      </c>
      <c r="AK13" s="34">
        <f>RTM_IEX!L13</f>
        <v>1.63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0.10407599999999999</v>
      </c>
      <c r="AD14">
        <f t="shared" si="1"/>
        <v>12.285924000000001</v>
      </c>
      <c r="AE14">
        <f>'IDT-1'!D14</f>
        <v>0</v>
      </c>
      <c r="AF14" s="24"/>
      <c r="AG14">
        <f t="shared" si="2"/>
        <v>12.285924000000001</v>
      </c>
      <c r="AI14" s="34">
        <f>PXIL!L14</f>
        <v>0</v>
      </c>
      <c r="AJ14" s="34">
        <f>PXIL!R14</f>
        <v>0</v>
      </c>
      <c r="AK14" s="34">
        <f>RTM_IEX!L14</f>
        <v>1.63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0.10332</v>
      </c>
      <c r="AD15">
        <f t="shared" si="1"/>
        <v>12.196680000000001</v>
      </c>
      <c r="AE15">
        <f>'IDT-1'!D15</f>
        <v>0</v>
      </c>
      <c r="AF15" s="24"/>
      <c r="AG15">
        <f t="shared" si="2"/>
        <v>12.196680000000001</v>
      </c>
      <c r="AI15" s="34">
        <f>PXIL!L15</f>
        <v>0</v>
      </c>
      <c r="AJ15" s="34">
        <f>PXIL!R15</f>
        <v>0</v>
      </c>
      <c r="AK15" s="34">
        <f>RTM_IEX!L15</f>
        <v>1.54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0.10407599999999999</v>
      </c>
      <c r="AD16">
        <f t="shared" si="1"/>
        <v>12.285924000000001</v>
      </c>
      <c r="AE16">
        <f>'IDT-1'!D16</f>
        <v>0</v>
      </c>
      <c r="AF16" s="24"/>
      <c r="AG16">
        <f t="shared" si="2"/>
        <v>12.285924000000001</v>
      </c>
      <c r="AI16" s="34">
        <f>PXIL!L16</f>
        <v>0</v>
      </c>
      <c r="AJ16" s="34">
        <f>PXIL!R16</f>
        <v>0</v>
      </c>
      <c r="AK16" s="34">
        <f>RTM_IEX!L16</f>
        <v>1.63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0.10407599999999999</v>
      </c>
      <c r="AD17">
        <f t="shared" si="1"/>
        <v>12.285924000000001</v>
      </c>
      <c r="AE17">
        <f>'IDT-1'!D17</f>
        <v>0</v>
      </c>
      <c r="AF17" s="24"/>
      <c r="AG17">
        <f t="shared" si="2"/>
        <v>12.285924000000001</v>
      </c>
      <c r="AI17" s="34">
        <f>PXIL!L17</f>
        <v>0</v>
      </c>
      <c r="AJ17" s="34">
        <f>PXIL!R17</f>
        <v>0</v>
      </c>
      <c r="AK17" s="34">
        <f>RTM_IEX!L17</f>
        <v>1.63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0.10247999999999999</v>
      </c>
      <c r="AD18">
        <f t="shared" si="1"/>
        <v>12.097519999999999</v>
      </c>
      <c r="AE18">
        <f>'IDT-1'!D18</f>
        <v>0</v>
      </c>
      <c r="AF18" s="24"/>
      <c r="AG18">
        <f t="shared" si="2"/>
        <v>12.097519999999999</v>
      </c>
      <c r="AI18" s="34">
        <f>PXIL!L18</f>
        <v>0</v>
      </c>
      <c r="AJ18" s="34">
        <f>PXIL!R18</f>
        <v>0</v>
      </c>
      <c r="AK18" s="34">
        <f>RTM_IEX!L18</f>
        <v>1.44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0.10247999999999999</v>
      </c>
      <c r="AD19">
        <f t="shared" si="1"/>
        <v>12.097519999999999</v>
      </c>
      <c r="AE19">
        <f>'IDT-1'!D19</f>
        <v>0</v>
      </c>
      <c r="AF19" s="24"/>
      <c r="AG19">
        <f t="shared" si="2"/>
        <v>12.097519999999999</v>
      </c>
      <c r="AI19" s="34">
        <f>PXIL!L19</f>
        <v>0</v>
      </c>
      <c r="AJ19" s="34">
        <f>PXIL!R19</f>
        <v>0</v>
      </c>
      <c r="AK19" s="34">
        <f>RTM_IEX!L19</f>
        <v>1.44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0.10332</v>
      </c>
      <c r="AD20">
        <f t="shared" si="1"/>
        <v>12.196680000000001</v>
      </c>
      <c r="AE20">
        <f>'IDT-1'!D20</f>
        <v>0</v>
      </c>
      <c r="AF20" s="24"/>
      <c r="AG20">
        <f t="shared" si="2"/>
        <v>12.196680000000001</v>
      </c>
      <c r="AI20" s="34">
        <f>PXIL!L20</f>
        <v>0</v>
      </c>
      <c r="AJ20" s="34">
        <f>PXIL!R20</f>
        <v>0</v>
      </c>
      <c r="AK20" s="34">
        <f>RTM_IEX!L20</f>
        <v>1.54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0.10407599999999999</v>
      </c>
      <c r="AD21">
        <f t="shared" si="1"/>
        <v>12.285924000000001</v>
      </c>
      <c r="AE21">
        <f>'IDT-1'!D21</f>
        <v>0</v>
      </c>
      <c r="AF21" s="24"/>
      <c r="AG21">
        <f t="shared" si="2"/>
        <v>12.285924000000001</v>
      </c>
      <c r="AI21" s="34">
        <f>PXIL!L21</f>
        <v>0</v>
      </c>
      <c r="AJ21" s="34">
        <f>PXIL!R21</f>
        <v>0</v>
      </c>
      <c r="AK21" s="34">
        <f>RTM_IEX!L21</f>
        <v>1.63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0.106512</v>
      </c>
      <c r="AD22">
        <f t="shared" si="1"/>
        <v>12.573487999999999</v>
      </c>
      <c r="AE22">
        <f>'IDT-1'!D22</f>
        <v>0</v>
      </c>
      <c r="AF22" s="24"/>
      <c r="AG22">
        <f t="shared" si="2"/>
        <v>12.573487999999999</v>
      </c>
      <c r="AI22" s="34">
        <f>PXIL!L22</f>
        <v>0</v>
      </c>
      <c r="AJ22" s="34">
        <f>PXIL!R22</f>
        <v>0</v>
      </c>
      <c r="AK22" s="34">
        <f>RTM_IEX!L22</f>
        <v>1.92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0.11457599999999998</v>
      </c>
      <c r="AD23">
        <f t="shared" si="1"/>
        <v>13.525424000000001</v>
      </c>
      <c r="AE23">
        <f>'IDT-1'!D23</f>
        <v>0</v>
      </c>
      <c r="AF23" s="24"/>
      <c r="AG23">
        <f t="shared" si="2"/>
        <v>13.525424000000001</v>
      </c>
      <c r="AI23" s="34">
        <f>PXIL!L23</f>
        <v>0</v>
      </c>
      <c r="AJ23" s="34">
        <f>PXIL!R23</f>
        <v>0</v>
      </c>
      <c r="AK23" s="34">
        <f>RTM_IEX!L23</f>
        <v>2.88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0.12264</v>
      </c>
      <c r="AD24">
        <f t="shared" si="1"/>
        <v>14.477359999999999</v>
      </c>
      <c r="AE24">
        <f>'IDT-1'!D24</f>
        <v>0</v>
      </c>
      <c r="AF24" s="24"/>
      <c r="AG24">
        <f t="shared" si="2"/>
        <v>14.477359999999999</v>
      </c>
      <c r="AI24" s="34">
        <f>PXIL!L24</f>
        <v>0</v>
      </c>
      <c r="AJ24" s="34">
        <f>PXIL!R24</f>
        <v>0</v>
      </c>
      <c r="AK24" s="34">
        <f>RTM_IEX!L24</f>
        <v>3.84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0.13633199999999998</v>
      </c>
      <c r="AD25">
        <f t="shared" si="1"/>
        <v>16.093668000000001</v>
      </c>
      <c r="AE25">
        <f>'IDT-1'!D25</f>
        <v>0</v>
      </c>
      <c r="AF25" s="24"/>
      <c r="AG25">
        <f t="shared" si="2"/>
        <v>16.093668000000001</v>
      </c>
      <c r="AI25" s="34">
        <f>PXIL!L25</f>
        <v>0</v>
      </c>
      <c r="AJ25" s="34">
        <f>PXIL!R25</f>
        <v>0</v>
      </c>
      <c r="AK25" s="34">
        <f>RTM_IEX!L25</f>
        <v>5.47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0.141204</v>
      </c>
      <c r="AD26">
        <f t="shared" si="1"/>
        <v>16.668796</v>
      </c>
      <c r="AE26">
        <f>'IDT-1'!D26</f>
        <v>0</v>
      </c>
      <c r="AF26" s="24"/>
      <c r="AG26">
        <f t="shared" si="2"/>
        <v>16.668796</v>
      </c>
      <c r="AI26" s="34">
        <f>PXIL!L26</f>
        <v>0</v>
      </c>
      <c r="AJ26" s="34">
        <f>PXIL!R26</f>
        <v>0</v>
      </c>
      <c r="AK26" s="34">
        <f>RTM_IEX!L26</f>
        <v>6.05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0.16060799999999997</v>
      </c>
      <c r="AD27">
        <f t="shared" si="1"/>
        <v>18.959391999999998</v>
      </c>
      <c r="AE27">
        <f>'IDT-1'!D27</f>
        <v>0</v>
      </c>
      <c r="AF27" s="24"/>
      <c r="AG27">
        <f t="shared" si="2"/>
        <v>18.959391999999998</v>
      </c>
      <c r="AI27" s="34">
        <f>PXIL!L27</f>
        <v>0</v>
      </c>
      <c r="AJ27" s="34">
        <f>PXIL!R27</f>
        <v>0</v>
      </c>
      <c r="AK27" s="34">
        <f>RTM_IEX!L27</f>
        <v>8.36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0.17673599999999998</v>
      </c>
      <c r="AD28">
        <f t="shared" si="1"/>
        <v>20.863264000000001</v>
      </c>
      <c r="AE28">
        <f>'IDT-1'!D28</f>
        <v>0</v>
      </c>
      <c r="AF28" s="24"/>
      <c r="AG28">
        <f t="shared" si="2"/>
        <v>20.863264000000001</v>
      </c>
      <c r="AI28" s="34">
        <f>PXIL!L28</f>
        <v>0</v>
      </c>
      <c r="AJ28" s="34">
        <f>PXIL!R28</f>
        <v>0</v>
      </c>
      <c r="AK28" s="34">
        <f>RTM_IEX!L28</f>
        <v>10.28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0.17992799999999998</v>
      </c>
      <c r="AD29">
        <f t="shared" si="1"/>
        <v>21.240072000000001</v>
      </c>
      <c r="AE29">
        <f>'IDT-1'!D29</f>
        <v>0</v>
      </c>
      <c r="AF29" s="24"/>
      <c r="AG29">
        <f t="shared" si="2"/>
        <v>21.240072000000001</v>
      </c>
      <c r="AI29" s="34">
        <f>PXIL!L29</f>
        <v>0</v>
      </c>
      <c r="AJ29" s="34">
        <f>PXIL!R29</f>
        <v>0</v>
      </c>
      <c r="AK29" s="34">
        <f>RTM_IEX!L29</f>
        <v>10.66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0.18311999999999998</v>
      </c>
      <c r="AD30">
        <f t="shared" si="1"/>
        <v>21.616879999999998</v>
      </c>
      <c r="AE30">
        <f>'IDT-1'!D30</f>
        <v>0</v>
      </c>
      <c r="AF30" s="24"/>
      <c r="AG30">
        <f t="shared" si="2"/>
        <v>21.616879999999998</v>
      </c>
      <c r="AI30" s="34">
        <f>PXIL!L30</f>
        <v>0</v>
      </c>
      <c r="AJ30" s="34">
        <f>PXIL!R30</f>
        <v>0</v>
      </c>
      <c r="AK30" s="34">
        <f>RTM_IEX!L30</f>
        <v>11.04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5.93</v>
      </c>
      <c r="AB31" s="75">
        <f>-STOA!R31</f>
        <v>0</v>
      </c>
      <c r="AC31">
        <f t="shared" si="0"/>
        <v>0.19025999999999998</v>
      </c>
      <c r="AD31">
        <f t="shared" si="1"/>
        <v>22.45974</v>
      </c>
      <c r="AE31">
        <f>'IDT-1'!D31</f>
        <v>0</v>
      </c>
      <c r="AF31" s="24"/>
      <c r="AG31">
        <f t="shared" si="2"/>
        <v>22.45974</v>
      </c>
      <c r="AI31" s="34">
        <f>PXIL!L31</f>
        <v>0</v>
      </c>
      <c r="AJ31" s="34">
        <f>PXIL!R31</f>
        <v>0</v>
      </c>
      <c r="AK31" s="34">
        <f>RTM_IEX!L31</f>
        <v>11.72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6.1899999999999995</v>
      </c>
      <c r="AB32" s="75">
        <f>-STOA!R32</f>
        <v>0</v>
      </c>
      <c r="AC32">
        <f t="shared" si="0"/>
        <v>0.19823999999999997</v>
      </c>
      <c r="AD32">
        <f t="shared" si="1"/>
        <v>23.401760000000003</v>
      </c>
      <c r="AE32">
        <f>'IDT-1'!D32</f>
        <v>0</v>
      </c>
      <c r="AF32" s="24"/>
      <c r="AG32">
        <f t="shared" si="2"/>
        <v>23.401760000000003</v>
      </c>
      <c r="AI32" s="34">
        <f>PXIL!L32</f>
        <v>0</v>
      </c>
      <c r="AJ32" s="34">
        <f>PXIL!R32</f>
        <v>0</v>
      </c>
      <c r="AK32" s="34">
        <f>RTM_IEX!L32</f>
        <v>12.49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6.3699999999999992</v>
      </c>
      <c r="AB33" s="75">
        <f>-STOA!R33</f>
        <v>0</v>
      </c>
      <c r="AC33">
        <f t="shared" si="0"/>
        <v>0.21671999999999997</v>
      </c>
      <c r="AD33">
        <f t="shared" si="1"/>
        <v>25.583279999999998</v>
      </c>
      <c r="AE33">
        <f>'IDT-1'!D33</f>
        <v>0</v>
      </c>
      <c r="AF33" s="24"/>
      <c r="AG33">
        <f t="shared" si="2"/>
        <v>25.583279999999998</v>
      </c>
      <c r="AI33" s="34">
        <f>PXIL!L33</f>
        <v>0</v>
      </c>
      <c r="AJ33" s="34">
        <f>PXIL!R33</f>
        <v>0</v>
      </c>
      <c r="AK33" s="34">
        <f>RTM_IEX!L33</f>
        <v>1.06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13.45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6.83</v>
      </c>
      <c r="AB34" s="75">
        <f>-STOA!R34</f>
        <v>0</v>
      </c>
      <c r="AC34">
        <f t="shared" si="0"/>
        <v>0.23427599999999998</v>
      </c>
      <c r="AD34">
        <f t="shared" si="1"/>
        <v>27.655723999999999</v>
      </c>
      <c r="AE34">
        <f>'IDT-1'!D34</f>
        <v>0</v>
      </c>
      <c r="AF34" s="24"/>
      <c r="AG34">
        <f t="shared" si="2"/>
        <v>27.655723999999999</v>
      </c>
      <c r="AI34" s="34">
        <f>PXIL!L34</f>
        <v>0</v>
      </c>
      <c r="AJ34" s="34">
        <f>PXIL!R34</f>
        <v>0</v>
      </c>
      <c r="AK34" s="34">
        <f>RTM_IEX!L34</f>
        <v>2.69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13.45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7.59</v>
      </c>
      <c r="AB35" s="75">
        <f>-STOA!R35</f>
        <v>0</v>
      </c>
      <c r="AC35">
        <f t="shared" si="0"/>
        <v>0.23503199999999996</v>
      </c>
      <c r="AD35">
        <f t="shared" si="1"/>
        <v>27.744967999999997</v>
      </c>
      <c r="AE35">
        <f>'IDT-1'!D35</f>
        <v>0</v>
      </c>
      <c r="AF35" s="24"/>
      <c r="AG35">
        <f t="shared" si="2"/>
        <v>27.744967999999997</v>
      </c>
      <c r="AI35" s="34">
        <f>PXIL!L35</f>
        <v>0</v>
      </c>
      <c r="AJ35" s="34">
        <f>PXIL!R35</f>
        <v>0</v>
      </c>
      <c r="AK35" s="34">
        <f>RTM_IEX!L35</f>
        <v>2.02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13.45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7.4399999999999995</v>
      </c>
      <c r="AB36" s="75">
        <f>-STOA!R36</f>
        <v>0</v>
      </c>
      <c r="AC36">
        <f t="shared" si="0"/>
        <v>0.236124</v>
      </c>
      <c r="AD36">
        <f t="shared" si="1"/>
        <v>27.873875999999999</v>
      </c>
      <c r="AE36">
        <f>'IDT-1'!D36</f>
        <v>0</v>
      </c>
      <c r="AF36" s="24"/>
      <c r="AG36">
        <f t="shared" si="2"/>
        <v>27.873875999999999</v>
      </c>
      <c r="AI36" s="34">
        <f>PXIL!L36</f>
        <v>0</v>
      </c>
      <c r="AJ36" s="34">
        <f>PXIL!R36</f>
        <v>0</v>
      </c>
      <c r="AK36" s="34">
        <f>RTM_IEX!L36</f>
        <v>1.34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14.41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0.28999999999999998</v>
      </c>
      <c r="Z37" s="34">
        <f>IEX!R37</f>
        <v>0</v>
      </c>
      <c r="AA37" s="75">
        <f>STOA!L37</f>
        <v>7.38</v>
      </c>
      <c r="AB37" s="75">
        <f>-STOA!R37</f>
        <v>0</v>
      </c>
      <c r="AC37">
        <f t="shared" si="0"/>
        <v>0.23234399999999999</v>
      </c>
      <c r="AD37">
        <f t="shared" si="1"/>
        <v>27.427655999999999</v>
      </c>
      <c r="AE37">
        <f>'IDT-1'!D37</f>
        <v>0</v>
      </c>
      <c r="AF37" s="24"/>
      <c r="AG37">
        <f t="shared" si="2"/>
        <v>27.427655999999999</v>
      </c>
      <c r="AI37" s="34">
        <f>PXIL!L37</f>
        <v>0</v>
      </c>
      <c r="AJ37" s="34">
        <f>PXIL!R37</f>
        <v>0</v>
      </c>
      <c r="AK37" s="34">
        <f>RTM_IEX!L37</f>
        <v>0.96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14.11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7.4399999999999995</v>
      </c>
      <c r="AB38" s="75">
        <f>-STOA!R38</f>
        <v>0</v>
      </c>
      <c r="AC38">
        <f t="shared" si="0"/>
        <v>0.22486799999999998</v>
      </c>
      <c r="AD38">
        <f t="shared" si="1"/>
        <v>26.545131999999999</v>
      </c>
      <c r="AE38">
        <f>'IDT-1'!D38</f>
        <v>0</v>
      </c>
      <c r="AF38" s="24"/>
      <c r="AG38">
        <f t="shared" si="2"/>
        <v>26.545131999999999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14.41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8.0599999999999987</v>
      </c>
      <c r="AB39" s="75">
        <f>-STOA!R39</f>
        <v>0</v>
      </c>
      <c r="AC39">
        <f t="shared" si="0"/>
        <v>0.22763999999999995</v>
      </c>
      <c r="AD39">
        <f t="shared" si="1"/>
        <v>26.872359999999997</v>
      </c>
      <c r="AE39">
        <f>'IDT-1'!D39</f>
        <v>0</v>
      </c>
      <c r="AF39" s="24"/>
      <c r="AG39">
        <f t="shared" si="2"/>
        <v>26.872359999999997</v>
      </c>
      <c r="AI39" s="34">
        <f>PXIL!L39</f>
        <v>0</v>
      </c>
      <c r="AJ39" s="34">
        <f>PXIL!R39</f>
        <v>0</v>
      </c>
      <c r="AK39" s="34">
        <f>RTM_IEX!L39</f>
        <v>0.67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13.45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8.9400000000000013</v>
      </c>
      <c r="AB40" s="75">
        <f>-STOA!R40</f>
        <v>0</v>
      </c>
      <c r="AC40">
        <f t="shared" si="0"/>
        <v>0.229404</v>
      </c>
      <c r="AD40">
        <f t="shared" si="1"/>
        <v>27.080596000000003</v>
      </c>
      <c r="AE40">
        <f>'IDT-1'!D40</f>
        <v>0</v>
      </c>
      <c r="AF40" s="24"/>
      <c r="AG40">
        <f t="shared" si="2"/>
        <v>27.080596000000003</v>
      </c>
      <c r="AI40" s="34">
        <f>PXIL!L40</f>
        <v>0</v>
      </c>
      <c r="AJ40" s="34">
        <f>PXIL!R40</f>
        <v>0</v>
      </c>
      <c r="AK40" s="34">
        <f>RTM_IEX!L40</f>
        <v>0.96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12.49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9.84</v>
      </c>
      <c r="AB41" s="75">
        <f>-STOA!R41</f>
        <v>0</v>
      </c>
      <c r="AC41">
        <f t="shared" si="0"/>
        <v>0.22722000000000001</v>
      </c>
      <c r="AD41">
        <f t="shared" si="1"/>
        <v>26.822779999999998</v>
      </c>
      <c r="AE41">
        <f>'IDT-1'!D41</f>
        <v>0</v>
      </c>
      <c r="AF41" s="24"/>
      <c r="AG41">
        <f t="shared" si="2"/>
        <v>26.822779999999998</v>
      </c>
      <c r="AI41" s="34">
        <f>PXIL!L41</f>
        <v>0</v>
      </c>
      <c r="AJ41" s="34">
        <f>PXIL!R41</f>
        <v>0</v>
      </c>
      <c r="AK41" s="34">
        <f>RTM_IEX!L41</f>
        <v>1.73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10.56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9.99</v>
      </c>
      <c r="AB42" s="75">
        <f>-STOA!R42</f>
        <v>0</v>
      </c>
      <c r="AC42">
        <f t="shared" si="0"/>
        <v>0.21881999999999999</v>
      </c>
      <c r="AD42">
        <f t="shared" si="1"/>
        <v>25.83118</v>
      </c>
      <c r="AE42">
        <f>'IDT-1'!D42</f>
        <v>0</v>
      </c>
      <c r="AF42" s="24"/>
      <c r="AG42">
        <f t="shared" si="2"/>
        <v>25.83118</v>
      </c>
      <c r="AI42" s="34">
        <f>PXIL!L42</f>
        <v>0</v>
      </c>
      <c r="AJ42" s="34">
        <f>PXIL!R42</f>
        <v>0</v>
      </c>
      <c r="AK42" s="34">
        <f>RTM_IEX!L42</f>
        <v>0.57999999999999996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10.56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10.83</v>
      </c>
      <c r="AB43" s="75">
        <f>-STOA!R43</f>
        <v>0</v>
      </c>
      <c r="AC43">
        <f t="shared" si="0"/>
        <v>0.22167599999999996</v>
      </c>
      <c r="AD43">
        <f t="shared" si="1"/>
        <v>26.168324000000002</v>
      </c>
      <c r="AE43">
        <f>'IDT-1'!D43</f>
        <v>0</v>
      </c>
      <c r="AF43" s="24"/>
      <c r="AG43">
        <f t="shared" si="2"/>
        <v>26.168324000000002</v>
      </c>
      <c r="AI43" s="34">
        <f>PXIL!L43</f>
        <v>0</v>
      </c>
      <c r="AJ43" s="34">
        <f>PXIL!R43</f>
        <v>0</v>
      </c>
      <c r="AK43" s="34">
        <f>RTM_IEX!L43</f>
        <v>0.96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9.6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10.64</v>
      </c>
      <c r="AB44" s="75">
        <f>-STOA!R44</f>
        <v>0</v>
      </c>
      <c r="AC44">
        <f t="shared" si="0"/>
        <v>0.21042</v>
      </c>
      <c r="AD44">
        <f t="shared" si="1"/>
        <v>24.839580000000002</v>
      </c>
      <c r="AE44">
        <f>'IDT-1'!D44</f>
        <v>0</v>
      </c>
      <c r="AF44" s="24"/>
      <c r="AG44">
        <f t="shared" si="2"/>
        <v>24.839580000000002</v>
      </c>
      <c r="AI44" s="34">
        <f>PXIL!L44</f>
        <v>0</v>
      </c>
      <c r="AJ44" s="34">
        <f>PXIL!R44</f>
        <v>0</v>
      </c>
      <c r="AK44" s="34">
        <f>RTM_IEX!L44</f>
        <v>1.73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7.68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11.28</v>
      </c>
      <c r="AB45" s="75">
        <f>-STOA!R45</f>
        <v>0</v>
      </c>
      <c r="AC45">
        <f t="shared" si="0"/>
        <v>0.201264</v>
      </c>
      <c r="AD45">
        <f t="shared" si="1"/>
        <v>23.758736000000003</v>
      </c>
      <c r="AE45">
        <f>'IDT-1'!D45</f>
        <v>0</v>
      </c>
      <c r="AF45" s="24"/>
      <c r="AG45">
        <f t="shared" si="2"/>
        <v>23.758736000000003</v>
      </c>
      <c r="AI45" s="34">
        <f>PXIL!L45</f>
        <v>0</v>
      </c>
      <c r="AJ45" s="34">
        <f>PXIL!R45</f>
        <v>0</v>
      </c>
      <c r="AK45" s="34">
        <f>RTM_IEX!L45</f>
        <v>0.96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6.72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11.58</v>
      </c>
      <c r="AB46" s="75">
        <f>-STOA!R46</f>
        <v>0</v>
      </c>
      <c r="AC46">
        <f t="shared" si="0"/>
        <v>0.19975199999999999</v>
      </c>
      <c r="AD46">
        <f t="shared" si="1"/>
        <v>23.580248000000001</v>
      </c>
      <c r="AE46">
        <f>'IDT-1'!D46</f>
        <v>0</v>
      </c>
      <c r="AF46" s="24"/>
      <c r="AG46">
        <f t="shared" si="2"/>
        <v>23.580248000000001</v>
      </c>
      <c r="AI46" s="34">
        <f>PXIL!L46</f>
        <v>0</v>
      </c>
      <c r="AJ46" s="34">
        <f>PXIL!R46</f>
        <v>0</v>
      </c>
      <c r="AK46" s="34">
        <f>RTM_IEX!L46</f>
        <v>1.44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5.76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11.879999999999999</v>
      </c>
      <c r="AB47" s="75">
        <f>-STOA!R47</f>
        <v>0</v>
      </c>
      <c r="AC47">
        <f t="shared" si="0"/>
        <v>0.18370799999999998</v>
      </c>
      <c r="AD47">
        <f t="shared" si="1"/>
        <v>21.686291999999998</v>
      </c>
      <c r="AE47">
        <f>'IDT-1'!D47</f>
        <v>0</v>
      </c>
      <c r="AF47" s="24"/>
      <c r="AG47">
        <f t="shared" si="2"/>
        <v>21.686291999999998</v>
      </c>
      <c r="AI47" s="34">
        <f>PXIL!L47</f>
        <v>0</v>
      </c>
      <c r="AJ47" s="34">
        <f>PXIL!R47</f>
        <v>0</v>
      </c>
      <c r="AK47" s="34">
        <f>RTM_IEX!L47</f>
        <v>4.99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12.04</v>
      </c>
      <c r="AB48" s="75">
        <f>-STOA!R48</f>
        <v>0</v>
      </c>
      <c r="AC48">
        <f t="shared" si="0"/>
        <v>0.17866799999999999</v>
      </c>
      <c r="AD48">
        <f t="shared" si="1"/>
        <v>21.091332000000001</v>
      </c>
      <c r="AE48">
        <f>'IDT-1'!D48</f>
        <v>0</v>
      </c>
      <c r="AF48" s="24"/>
      <c r="AG48">
        <f t="shared" si="2"/>
        <v>21.091332000000001</v>
      </c>
      <c r="AI48" s="34">
        <f>PXIL!L48</f>
        <v>0</v>
      </c>
      <c r="AJ48" s="34">
        <f>PXIL!R48</f>
        <v>0</v>
      </c>
      <c r="AK48" s="34">
        <f>RTM_IEX!L48</f>
        <v>4.2300000000000004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12.19</v>
      </c>
      <c r="AB49" s="75">
        <f>-STOA!R49</f>
        <v>0</v>
      </c>
      <c r="AC49">
        <f t="shared" si="0"/>
        <v>0.17749199999999998</v>
      </c>
      <c r="AD49">
        <f t="shared" si="1"/>
        <v>20.952507999999998</v>
      </c>
      <c r="AE49">
        <f>'IDT-1'!D49</f>
        <v>0</v>
      </c>
      <c r="AF49" s="24"/>
      <c r="AG49">
        <f t="shared" si="2"/>
        <v>20.952507999999998</v>
      </c>
      <c r="AI49" s="34">
        <f>PXIL!L49</f>
        <v>0</v>
      </c>
      <c r="AJ49" s="34">
        <f>PXIL!R49</f>
        <v>0</v>
      </c>
      <c r="AK49" s="34">
        <f>RTM_IEX!L49</f>
        <v>3.94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12.29</v>
      </c>
      <c r="AB50" s="75">
        <f>-STOA!R50</f>
        <v>0</v>
      </c>
      <c r="AC50">
        <f t="shared" si="0"/>
        <v>0.16699199999999997</v>
      </c>
      <c r="AD50">
        <f t="shared" si="1"/>
        <v>19.713007999999999</v>
      </c>
      <c r="AE50">
        <f>'IDT-1'!D50</f>
        <v>0</v>
      </c>
      <c r="AF50" s="24"/>
      <c r="AG50">
        <f t="shared" si="2"/>
        <v>19.713007999999999</v>
      </c>
      <c r="AI50" s="34">
        <f>PXIL!L50</f>
        <v>0</v>
      </c>
      <c r="AJ50" s="34">
        <f>PXIL!R50</f>
        <v>0</v>
      </c>
      <c r="AK50" s="34">
        <f>RTM_IEX!L50</f>
        <v>2.59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12.25</v>
      </c>
      <c r="AB51" s="75">
        <f>-STOA!R51</f>
        <v>0</v>
      </c>
      <c r="AC51">
        <f t="shared" si="0"/>
        <v>0.17715600000000001</v>
      </c>
      <c r="AD51">
        <f t="shared" si="1"/>
        <v>20.912844</v>
      </c>
      <c r="AE51">
        <f>'IDT-1'!D51</f>
        <v>0</v>
      </c>
      <c r="AF51" s="24"/>
      <c r="AG51">
        <f t="shared" si="2"/>
        <v>20.912844</v>
      </c>
      <c r="AI51" s="34">
        <f>PXIL!L51</f>
        <v>0</v>
      </c>
      <c r="AJ51" s="34">
        <f>PXIL!R51</f>
        <v>0</v>
      </c>
      <c r="AK51" s="34">
        <f>RTM_IEX!L51</f>
        <v>3.84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12.29</v>
      </c>
      <c r="AB52" s="75">
        <f>-STOA!R52</f>
        <v>0</v>
      </c>
      <c r="AC52">
        <f t="shared" si="0"/>
        <v>0.16942799999999997</v>
      </c>
      <c r="AD52">
        <f t="shared" si="1"/>
        <v>20.000571999999998</v>
      </c>
      <c r="AE52">
        <f>'IDT-1'!D52</f>
        <v>0</v>
      </c>
      <c r="AF52" s="24"/>
      <c r="AG52">
        <f t="shared" si="2"/>
        <v>20.000571999999998</v>
      </c>
      <c r="AI52" s="34">
        <f>PXIL!L52</f>
        <v>0</v>
      </c>
      <c r="AJ52" s="34">
        <f>PXIL!R52</f>
        <v>0</v>
      </c>
      <c r="AK52" s="34">
        <f>RTM_IEX!L52</f>
        <v>2.88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12.379999999999999</v>
      </c>
      <c r="AB53" s="75">
        <f>-STOA!R53</f>
        <v>0</v>
      </c>
      <c r="AC53">
        <f t="shared" si="0"/>
        <v>0.16211999999999999</v>
      </c>
      <c r="AD53">
        <f t="shared" si="1"/>
        <v>19.137879999999996</v>
      </c>
      <c r="AE53">
        <f>'IDT-1'!D53</f>
        <v>0</v>
      </c>
      <c r="AF53" s="24"/>
      <c r="AG53">
        <f t="shared" si="2"/>
        <v>19.137879999999996</v>
      </c>
      <c r="AI53" s="34">
        <f>PXIL!L53</f>
        <v>0</v>
      </c>
      <c r="AJ53" s="34">
        <f>PXIL!R53</f>
        <v>0</v>
      </c>
      <c r="AK53" s="34">
        <f>RTM_IEX!L53</f>
        <v>1.92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12.850000000000001</v>
      </c>
      <c r="AB54" s="75">
        <f>-STOA!R54</f>
        <v>0</v>
      </c>
      <c r="AC54">
        <f t="shared" si="0"/>
        <v>0.16203599999999999</v>
      </c>
      <c r="AD54">
        <f t="shared" si="1"/>
        <v>19.127964000000002</v>
      </c>
      <c r="AE54">
        <f>'IDT-1'!D54</f>
        <v>0</v>
      </c>
      <c r="AF54" s="24"/>
      <c r="AG54">
        <f t="shared" si="2"/>
        <v>19.127964000000002</v>
      </c>
      <c r="AI54" s="34">
        <f>PXIL!L54</f>
        <v>0</v>
      </c>
      <c r="AJ54" s="34">
        <f>PXIL!R54</f>
        <v>0</v>
      </c>
      <c r="AK54" s="34">
        <f>RTM_IEX!L54</f>
        <v>1.44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11.129999999999999</v>
      </c>
      <c r="AB55" s="75">
        <f>-STOA!R55</f>
        <v>0</v>
      </c>
      <c r="AC55">
        <f t="shared" si="0"/>
        <v>0.16774799999999998</v>
      </c>
      <c r="AD55">
        <f t="shared" si="1"/>
        <v>19.802251999999999</v>
      </c>
      <c r="AE55">
        <f>'IDT-1'!D55</f>
        <v>0</v>
      </c>
      <c r="AF55" s="24"/>
      <c r="AG55">
        <f t="shared" si="2"/>
        <v>19.802251999999999</v>
      </c>
      <c r="AI55" s="34">
        <f>PXIL!L55</f>
        <v>0</v>
      </c>
      <c r="AJ55" s="34">
        <f>PXIL!R55</f>
        <v>0</v>
      </c>
      <c r="AK55" s="34">
        <f>RTM_IEX!L55</f>
        <v>3.84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12.45</v>
      </c>
      <c r="AB56" s="75">
        <f>-STOA!R56</f>
        <v>0</v>
      </c>
      <c r="AC56">
        <f t="shared" si="0"/>
        <v>0.16270799999999999</v>
      </c>
      <c r="AD56">
        <f t="shared" si="1"/>
        <v>19.207291999999999</v>
      </c>
      <c r="AE56">
        <f>'IDT-1'!D56</f>
        <v>0</v>
      </c>
      <c r="AF56" s="24"/>
      <c r="AG56">
        <f t="shared" si="2"/>
        <v>19.207291999999999</v>
      </c>
      <c r="AI56" s="34">
        <f>PXIL!L56</f>
        <v>0</v>
      </c>
      <c r="AJ56" s="34">
        <f>PXIL!R56</f>
        <v>0</v>
      </c>
      <c r="AK56" s="34">
        <f>RTM_IEX!L56</f>
        <v>1.92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4.9997761361092454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12.05</v>
      </c>
      <c r="AB57" s="75">
        <f>-STOA!R57</f>
        <v>0</v>
      </c>
      <c r="AC57">
        <f t="shared" si="0"/>
        <v>0.15128211954331763</v>
      </c>
      <c r="AD57">
        <f t="shared" si="1"/>
        <v>17.858494016565928</v>
      </c>
      <c r="AE57">
        <f>'IDT-1'!D57</f>
        <v>0</v>
      </c>
      <c r="AF57" s="24"/>
      <c r="AG57">
        <f t="shared" si="2"/>
        <v>17.858494016565928</v>
      </c>
      <c r="AI57" s="34">
        <f>PXIL!L57</f>
        <v>0</v>
      </c>
      <c r="AJ57" s="34">
        <f>PXIL!R57</f>
        <v>0</v>
      </c>
      <c r="AK57" s="34">
        <f>RTM_IEX!L57</f>
        <v>0.96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4.9997761361092454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12.07</v>
      </c>
      <c r="AB58" s="75">
        <f>-STOA!R58</f>
        <v>0</v>
      </c>
      <c r="AC58">
        <f t="shared" si="0"/>
        <v>0.14338611954331767</v>
      </c>
      <c r="AD58">
        <f t="shared" si="1"/>
        <v>16.926390016565929</v>
      </c>
      <c r="AE58">
        <f>'IDT-1'!D58</f>
        <v>0</v>
      </c>
      <c r="AF58" s="24"/>
      <c r="AG58">
        <f t="shared" si="2"/>
        <v>16.926390016565929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4.9997761361092454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11.58</v>
      </c>
      <c r="AB59" s="75">
        <f>-STOA!R59</f>
        <v>0</v>
      </c>
      <c r="AC59">
        <f t="shared" si="0"/>
        <v>0.13927011954331767</v>
      </c>
      <c r="AD59">
        <f t="shared" si="1"/>
        <v>16.440506016565926</v>
      </c>
      <c r="AE59">
        <f>'IDT-1'!D59</f>
        <v>0</v>
      </c>
      <c r="AF59" s="24"/>
      <c r="AG59">
        <f t="shared" si="2"/>
        <v>16.440506016565926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4.9997761361092454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11.32</v>
      </c>
      <c r="AB60" s="75">
        <f>-STOA!R60</f>
        <v>0</v>
      </c>
      <c r="AC60">
        <f t="shared" si="0"/>
        <v>0.13708611954331767</v>
      </c>
      <c r="AD60">
        <f t="shared" si="1"/>
        <v>16.182690016565928</v>
      </c>
      <c r="AE60">
        <f>'IDT-1'!D60</f>
        <v>0</v>
      </c>
      <c r="AF60" s="24"/>
      <c r="AG60">
        <f t="shared" si="2"/>
        <v>16.182690016565928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4.9997761361092454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11.29</v>
      </c>
      <c r="AB61" s="75">
        <f>-STOA!R61</f>
        <v>0</v>
      </c>
      <c r="AC61">
        <f t="shared" si="0"/>
        <v>0.13683411954331767</v>
      </c>
      <c r="AD61">
        <f t="shared" si="1"/>
        <v>16.15294201656593</v>
      </c>
      <c r="AE61">
        <f>'IDT-1'!D61</f>
        <v>0</v>
      </c>
      <c r="AF61" s="24"/>
      <c r="AG61">
        <f t="shared" si="2"/>
        <v>16.15294201656593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4.9997761361092454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10.44</v>
      </c>
      <c r="AB62" s="75">
        <f>-STOA!R62</f>
        <v>0</v>
      </c>
      <c r="AC62">
        <f t="shared" si="0"/>
        <v>0.12969411954331764</v>
      </c>
      <c r="AD62">
        <f t="shared" si="1"/>
        <v>15.310082016565927</v>
      </c>
      <c r="AE62">
        <f>'IDT-1'!D62</f>
        <v>0</v>
      </c>
      <c r="AF62" s="24"/>
      <c r="AG62">
        <f t="shared" si="2"/>
        <v>15.310082016565927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4.9997761361092454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10.029999999999999</v>
      </c>
      <c r="AB63" s="75">
        <f>-STOA!R63</f>
        <v>0</v>
      </c>
      <c r="AC63">
        <f t="shared" si="0"/>
        <v>0.12625011954331763</v>
      </c>
      <c r="AD63">
        <f t="shared" si="1"/>
        <v>14.903526016565927</v>
      </c>
      <c r="AE63">
        <f>'IDT-1'!D63</f>
        <v>0</v>
      </c>
      <c r="AF63" s="24"/>
      <c r="AG63">
        <f t="shared" si="2"/>
        <v>14.903526016565927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4.9997761361092454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9.1499999999999986</v>
      </c>
      <c r="AB64" s="75">
        <f>-STOA!R64</f>
        <v>0</v>
      </c>
      <c r="AC64">
        <f t="shared" si="0"/>
        <v>0.11885811954331764</v>
      </c>
      <c r="AD64">
        <f t="shared" si="1"/>
        <v>14.030918016565927</v>
      </c>
      <c r="AE64">
        <f>'IDT-1'!D64</f>
        <v>0</v>
      </c>
      <c r="AF64" s="24"/>
      <c r="AG64">
        <f t="shared" si="2"/>
        <v>14.030918016565927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4.9997761361092454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8.35</v>
      </c>
      <c r="AB65" s="75">
        <f>-STOA!R65</f>
        <v>0</v>
      </c>
      <c r="AC65">
        <f t="shared" si="0"/>
        <v>0.11213811954331765</v>
      </c>
      <c r="AD65">
        <f t="shared" si="1"/>
        <v>13.237638016565928</v>
      </c>
      <c r="AE65">
        <f>'IDT-1'!D65</f>
        <v>0</v>
      </c>
      <c r="AF65" s="24"/>
      <c r="AG65">
        <f t="shared" si="2"/>
        <v>13.237638016565928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4.9997761361092454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7.72</v>
      </c>
      <c r="AB66" s="75">
        <f>-STOA!R66</f>
        <v>0</v>
      </c>
      <c r="AC66">
        <f t="shared" si="0"/>
        <v>0.11491011954331766</v>
      </c>
      <c r="AD66">
        <f t="shared" si="1"/>
        <v>13.564866016565929</v>
      </c>
      <c r="AE66">
        <f>'IDT-1'!D66</f>
        <v>0</v>
      </c>
      <c r="AF66" s="24"/>
      <c r="AG66">
        <f t="shared" si="2"/>
        <v>13.564866016565929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8.3099999999999987</v>
      </c>
      <c r="AB67" s="75">
        <f>-STOA!R67</f>
        <v>0</v>
      </c>
      <c r="AC67">
        <f t="shared" si="0"/>
        <v>0.11986799999999999</v>
      </c>
      <c r="AD67">
        <f t="shared" si="1"/>
        <v>14.150131999999999</v>
      </c>
      <c r="AE67">
        <f>'IDT-1'!D67</f>
        <v>0</v>
      </c>
      <c r="AF67" s="24"/>
      <c r="AG67">
        <f t="shared" si="2"/>
        <v>14.150131999999999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8.65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0.138852</v>
      </c>
      <c r="AD68">
        <f t="shared" ref="AD68:AD98" si="4">SUM(B68:AB68,AI68:AT68)-AC68</f>
        <v>16.391148000000001</v>
      </c>
      <c r="AE68">
        <f>'IDT-1'!D68</f>
        <v>0</v>
      </c>
      <c r="AF68" s="24"/>
      <c r="AG68">
        <f t="shared" ref="AG68:AG98" si="5">SUM(AD68:AF68)</f>
        <v>16.391148000000001</v>
      </c>
      <c r="AI68" s="34">
        <f>PXIL!L68</f>
        <v>0</v>
      </c>
      <c r="AJ68" s="34">
        <f>PXIL!R68</f>
        <v>0</v>
      </c>
      <c r="AK68" s="34">
        <f>RTM_IEX!L68</f>
        <v>2.88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7.46</v>
      </c>
      <c r="AB69" s="75">
        <f>-STOA!R69</f>
        <v>0</v>
      </c>
      <c r="AC69">
        <f t="shared" si="3"/>
        <v>0.14338800000000002</v>
      </c>
      <c r="AD69">
        <f t="shared" si="4"/>
        <v>16.926611999999999</v>
      </c>
      <c r="AE69">
        <f>'IDT-1'!D69</f>
        <v>0</v>
      </c>
      <c r="AF69" s="24"/>
      <c r="AG69">
        <f t="shared" si="5"/>
        <v>16.926611999999999</v>
      </c>
      <c r="AI69" s="34">
        <f>PXIL!L69</f>
        <v>0</v>
      </c>
      <c r="AJ69" s="34">
        <f>PXIL!R69</f>
        <v>0</v>
      </c>
      <c r="AK69" s="34">
        <f>RTM_IEX!L69</f>
        <v>4.6100000000000003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6.5</v>
      </c>
      <c r="AB70" s="75">
        <f>-STOA!R70</f>
        <v>0</v>
      </c>
      <c r="AC70">
        <f t="shared" si="3"/>
        <v>0.128856</v>
      </c>
      <c r="AD70">
        <f t="shared" si="4"/>
        <v>15.211143999999999</v>
      </c>
      <c r="AE70">
        <f>'IDT-1'!D70</f>
        <v>0</v>
      </c>
      <c r="AF70" s="24"/>
      <c r="AG70">
        <f t="shared" si="5"/>
        <v>15.211143999999999</v>
      </c>
      <c r="AI70" s="34">
        <f>PXIL!L70</f>
        <v>0</v>
      </c>
      <c r="AJ70" s="34">
        <f>PXIL!R70</f>
        <v>0</v>
      </c>
      <c r="AK70" s="34">
        <f>RTM_IEX!L70</f>
        <v>3.84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6.05</v>
      </c>
      <c r="AB71" s="75">
        <f>-STOA!R71</f>
        <v>0</v>
      </c>
      <c r="AC71">
        <f t="shared" si="3"/>
        <v>0.12986399999999998</v>
      </c>
      <c r="AD71">
        <f t="shared" si="4"/>
        <v>15.330136</v>
      </c>
      <c r="AE71">
        <f>'IDT-1'!D71</f>
        <v>0</v>
      </c>
      <c r="AF71" s="24"/>
      <c r="AG71">
        <f t="shared" si="5"/>
        <v>15.330136</v>
      </c>
      <c r="AI71" s="34">
        <f>PXIL!L71</f>
        <v>0</v>
      </c>
      <c r="AJ71" s="34">
        <f>PXIL!R71</f>
        <v>0</v>
      </c>
      <c r="AK71" s="34">
        <f>RTM_IEX!L71</f>
        <v>4.49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6.1199999999999992</v>
      </c>
      <c r="AB72" s="75">
        <f>-STOA!R72</f>
        <v>0</v>
      </c>
      <c r="AC72">
        <f t="shared" si="3"/>
        <v>0.12045599999999998</v>
      </c>
      <c r="AD72">
        <f t="shared" si="4"/>
        <v>14.219543999999999</v>
      </c>
      <c r="AE72">
        <f>'IDT-1'!D72</f>
        <v>0</v>
      </c>
      <c r="AF72" s="24"/>
      <c r="AG72">
        <f t="shared" si="5"/>
        <v>14.219543999999999</v>
      </c>
      <c r="AI72" s="34">
        <f>PXIL!L72</f>
        <v>0</v>
      </c>
      <c r="AJ72" s="34">
        <f>PXIL!R72</f>
        <v>0</v>
      </c>
      <c r="AK72" s="34">
        <f>RTM_IEX!L72</f>
        <v>3.3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0.19009199999999998</v>
      </c>
      <c r="AD73">
        <f t="shared" si="4"/>
        <v>22.439907999999999</v>
      </c>
      <c r="AE73">
        <f>'IDT-1'!D73</f>
        <v>0</v>
      </c>
      <c r="AF73" s="24"/>
      <c r="AG73">
        <f t="shared" si="5"/>
        <v>22.439907999999999</v>
      </c>
      <c r="AI73" s="34">
        <f>PXIL!L73</f>
        <v>0</v>
      </c>
      <c r="AJ73" s="34">
        <f>PXIL!R73</f>
        <v>0</v>
      </c>
      <c r="AK73" s="34">
        <f>RTM_IEX!L73</f>
        <v>0.19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11.52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0.191436</v>
      </c>
      <c r="AD74">
        <f t="shared" si="4"/>
        <v>22.598564</v>
      </c>
      <c r="AE74">
        <f>'IDT-1'!D74</f>
        <v>0</v>
      </c>
      <c r="AF74" s="24"/>
      <c r="AG74">
        <f t="shared" si="5"/>
        <v>22.598564</v>
      </c>
      <c r="AI74" s="34">
        <f>PXIL!L74</f>
        <v>0</v>
      </c>
      <c r="AJ74" s="34">
        <f>PXIL!R74</f>
        <v>0</v>
      </c>
      <c r="AK74" s="34">
        <f>RTM_IEX!L74</f>
        <v>0.59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11.52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0.210756</v>
      </c>
      <c r="AD75">
        <f t="shared" si="4"/>
        <v>24.879244</v>
      </c>
      <c r="AE75">
        <f>'IDT-1'!D75</f>
        <v>0</v>
      </c>
      <c r="AF75" s="24"/>
      <c r="AG75">
        <f t="shared" si="5"/>
        <v>24.879244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14.41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0.21881999999999996</v>
      </c>
      <c r="AD76">
        <f t="shared" si="4"/>
        <v>25.831179999999996</v>
      </c>
      <c r="AE76">
        <f>'IDT-1'!D76</f>
        <v>0</v>
      </c>
      <c r="AF76" s="24"/>
      <c r="AG76">
        <f t="shared" si="5"/>
        <v>25.831179999999996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15.37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0.21881999999999996</v>
      </c>
      <c r="AD77">
        <f t="shared" si="4"/>
        <v>25.831179999999996</v>
      </c>
      <c r="AE77">
        <f>'IDT-1'!D77</f>
        <v>0</v>
      </c>
      <c r="AF77" s="24"/>
      <c r="AG77">
        <f t="shared" si="5"/>
        <v>25.831179999999996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15.37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0.22688399999999997</v>
      </c>
      <c r="AD78">
        <f t="shared" si="4"/>
        <v>26.783116</v>
      </c>
      <c r="AE78">
        <f>'IDT-1'!D78</f>
        <v>0</v>
      </c>
      <c r="AF78" s="24"/>
      <c r="AG78">
        <f t="shared" si="5"/>
        <v>26.783116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16.329999999999998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0.22688399999999997</v>
      </c>
      <c r="AD79">
        <f t="shared" si="4"/>
        <v>26.783116</v>
      </c>
      <c r="AE79">
        <f>'IDT-1'!D79</f>
        <v>0</v>
      </c>
      <c r="AF79" s="24"/>
      <c r="AG79">
        <f t="shared" si="5"/>
        <v>26.783116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16.329999999999998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0.22688399999999997</v>
      </c>
      <c r="AD80">
        <f t="shared" si="4"/>
        <v>26.783116</v>
      </c>
      <c r="AE80">
        <f>'IDT-1'!D80</f>
        <v>0</v>
      </c>
      <c r="AF80" s="24"/>
      <c r="AG80">
        <f t="shared" si="5"/>
        <v>26.783116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16.329999999999998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4.9798017910447765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2.59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0.22679833504477609</v>
      </c>
      <c r="AD81">
        <f t="shared" si="4"/>
        <v>26.773003455999998</v>
      </c>
      <c r="AE81">
        <f>'IDT-1'!D81</f>
        <v>0</v>
      </c>
      <c r="AF81" s="24"/>
      <c r="AG81">
        <f t="shared" si="5"/>
        <v>26.773003455999998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13.67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4.9798017910447765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3.17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0.22738633504477612</v>
      </c>
      <c r="AD82">
        <f t="shared" si="4"/>
        <v>26.842415455999998</v>
      </c>
      <c r="AE82">
        <f>'IDT-1'!D82</f>
        <v>0</v>
      </c>
      <c r="AF82" s="24"/>
      <c r="AG82">
        <f t="shared" si="5"/>
        <v>26.842415455999998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13.16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4.9798017910447765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0.21932233504477611</v>
      </c>
      <c r="AD83">
        <f t="shared" si="4"/>
        <v>25.890479455999998</v>
      </c>
      <c r="AE83">
        <f>'IDT-1'!D83</f>
        <v>0</v>
      </c>
      <c r="AF83" s="24"/>
      <c r="AG83">
        <f t="shared" si="5"/>
        <v>25.890479455999998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15.37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4.9798017910447765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0.21932233504477611</v>
      </c>
      <c r="AD84">
        <f t="shared" si="4"/>
        <v>25.890479455999998</v>
      </c>
      <c r="AE84">
        <f>'IDT-1'!D84</f>
        <v>0</v>
      </c>
      <c r="AF84" s="24"/>
      <c r="AG84">
        <f t="shared" si="5"/>
        <v>25.890479455999998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15.37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0.19933200000000001</v>
      </c>
      <c r="AD85">
        <f t="shared" si="4"/>
        <v>23.530668000000002</v>
      </c>
      <c r="AE85">
        <f>'IDT-1'!D85</f>
        <v>0</v>
      </c>
      <c r="AF85" s="24"/>
      <c r="AG85">
        <f t="shared" si="5"/>
        <v>23.530668000000002</v>
      </c>
      <c r="AI85" s="34">
        <f>PXIL!L85</f>
        <v>0</v>
      </c>
      <c r="AJ85" s="34">
        <f>PXIL!R85</f>
        <v>0</v>
      </c>
      <c r="AK85" s="34">
        <f>RTM_IEX!L85</f>
        <v>12.97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0.19933200000000001</v>
      </c>
      <c r="AD86">
        <f t="shared" si="4"/>
        <v>23.530668000000002</v>
      </c>
      <c r="AE86">
        <f>'IDT-1'!D86</f>
        <v>0</v>
      </c>
      <c r="AF86" s="24"/>
      <c r="AG86">
        <f t="shared" si="5"/>
        <v>23.530668000000002</v>
      </c>
      <c r="AI86" s="34">
        <f>PXIL!L86</f>
        <v>0</v>
      </c>
      <c r="AJ86" s="34">
        <f>PXIL!R86</f>
        <v>0</v>
      </c>
      <c r="AK86" s="34">
        <f>RTM_IEX!L86</f>
        <v>12.97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0.19933200000000001</v>
      </c>
      <c r="AD87">
        <f t="shared" si="4"/>
        <v>23.530668000000002</v>
      </c>
      <c r="AE87">
        <f>'IDT-1'!D87</f>
        <v>0</v>
      </c>
      <c r="AF87" s="24"/>
      <c r="AG87">
        <f t="shared" si="5"/>
        <v>23.530668000000002</v>
      </c>
      <c r="AI87" s="34">
        <f>PXIL!L87</f>
        <v>0</v>
      </c>
      <c r="AJ87" s="34">
        <f>PXIL!R87</f>
        <v>0</v>
      </c>
      <c r="AK87" s="34">
        <f>RTM_IEX!L87</f>
        <v>12.97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0.19361999999999996</v>
      </c>
      <c r="AD88">
        <f t="shared" si="4"/>
        <v>22.856379999999998</v>
      </c>
      <c r="AE88">
        <f>'IDT-1'!D88</f>
        <v>0</v>
      </c>
      <c r="AF88" s="24"/>
      <c r="AG88">
        <f t="shared" si="5"/>
        <v>22.856379999999998</v>
      </c>
      <c r="AI88" s="34">
        <f>PXIL!L88</f>
        <v>0</v>
      </c>
      <c r="AJ88" s="34">
        <f>PXIL!R88</f>
        <v>0</v>
      </c>
      <c r="AK88" s="34">
        <f>RTM_IEX!L88</f>
        <v>12.29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0.18639599999999998</v>
      </c>
      <c r="AD89">
        <f t="shared" si="4"/>
        <v>22.003603999999999</v>
      </c>
      <c r="AE89">
        <f>'IDT-1'!D89</f>
        <v>0</v>
      </c>
      <c r="AF89" s="24"/>
      <c r="AG89">
        <f t="shared" si="5"/>
        <v>22.003603999999999</v>
      </c>
      <c r="AI89" s="34">
        <f>PXIL!L89</f>
        <v>0</v>
      </c>
      <c r="AJ89" s="34">
        <f>PXIL!R89</f>
        <v>0</v>
      </c>
      <c r="AK89" s="34">
        <f>RTM_IEX!L89</f>
        <v>11.43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0.18639599999999998</v>
      </c>
      <c r="AD90">
        <f t="shared" si="4"/>
        <v>22.003603999999999</v>
      </c>
      <c r="AE90">
        <f>'IDT-1'!D90</f>
        <v>0</v>
      </c>
      <c r="AF90" s="24"/>
      <c r="AG90">
        <f t="shared" si="5"/>
        <v>22.003603999999999</v>
      </c>
      <c r="AI90" s="34">
        <f>PXIL!L90</f>
        <v>0</v>
      </c>
      <c r="AJ90" s="34">
        <f>PXIL!R90</f>
        <v>0</v>
      </c>
      <c r="AK90" s="34">
        <f>RTM_IEX!L90</f>
        <v>11.43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0.17749199999999998</v>
      </c>
      <c r="AD91">
        <f t="shared" si="4"/>
        <v>20.952507999999998</v>
      </c>
      <c r="AE91">
        <f>'IDT-1'!D91</f>
        <v>0</v>
      </c>
      <c r="AF91" s="24"/>
      <c r="AG91">
        <f t="shared" si="5"/>
        <v>20.952507999999998</v>
      </c>
      <c r="AI91" s="34">
        <f>PXIL!L91</f>
        <v>0</v>
      </c>
      <c r="AJ91" s="34">
        <f>PXIL!R91</f>
        <v>0</v>
      </c>
      <c r="AK91" s="34">
        <f>RTM_IEX!L91</f>
        <v>10.37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0.16136399999999998</v>
      </c>
      <c r="AD92">
        <f t="shared" si="4"/>
        <v>19.048636000000002</v>
      </c>
      <c r="AE92">
        <f>'IDT-1'!D92</f>
        <v>0</v>
      </c>
      <c r="AF92" s="24"/>
      <c r="AG92">
        <f t="shared" si="5"/>
        <v>19.048636000000002</v>
      </c>
      <c r="AI92" s="34">
        <f>PXIL!L92</f>
        <v>0</v>
      </c>
      <c r="AJ92" s="34">
        <f>PXIL!R92</f>
        <v>0</v>
      </c>
      <c r="AK92" s="34">
        <f>RTM_IEX!L92</f>
        <v>8.4499999999999993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0.15329999999999999</v>
      </c>
      <c r="AD93">
        <f t="shared" si="4"/>
        <v>18.096699999999998</v>
      </c>
      <c r="AE93">
        <f>'IDT-1'!D93</f>
        <v>0</v>
      </c>
      <c r="AF93" s="24"/>
      <c r="AG93">
        <f t="shared" si="5"/>
        <v>18.096699999999998</v>
      </c>
      <c r="AI93" s="34">
        <f>PXIL!L93</f>
        <v>0</v>
      </c>
      <c r="AJ93" s="34">
        <f>PXIL!R93</f>
        <v>0</v>
      </c>
      <c r="AK93" s="34">
        <f>RTM_IEX!L93</f>
        <v>7.49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0.15094799999999997</v>
      </c>
      <c r="AD94">
        <f t="shared" si="4"/>
        <v>17.819051999999999</v>
      </c>
      <c r="AE94">
        <f>'IDT-1'!D94</f>
        <v>0</v>
      </c>
      <c r="AF94" s="24"/>
      <c r="AG94">
        <f t="shared" si="5"/>
        <v>17.819051999999999</v>
      </c>
      <c r="AI94" s="34">
        <f>PXIL!L94</f>
        <v>0</v>
      </c>
      <c r="AJ94" s="34">
        <f>PXIL!R94</f>
        <v>0</v>
      </c>
      <c r="AK94" s="34">
        <f>RTM_IEX!L94</f>
        <v>7.21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0.14279999999999998</v>
      </c>
      <c r="AD95">
        <f t="shared" si="4"/>
        <v>16.857199999999999</v>
      </c>
      <c r="AE95">
        <f>'IDT-1'!D95</f>
        <v>0</v>
      </c>
      <c r="AF95" s="24"/>
      <c r="AG95">
        <f t="shared" si="5"/>
        <v>16.857199999999999</v>
      </c>
      <c r="AI95" s="34">
        <f>PXIL!L95</f>
        <v>0</v>
      </c>
      <c r="AJ95" s="34">
        <f>PXIL!R95</f>
        <v>0</v>
      </c>
      <c r="AK95" s="34">
        <f>RTM_IEX!L95</f>
        <v>6.24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0.12667200000000001</v>
      </c>
      <c r="AD96">
        <f t="shared" si="4"/>
        <v>14.953328000000001</v>
      </c>
      <c r="AE96">
        <f>'IDT-1'!D96</f>
        <v>0</v>
      </c>
      <c r="AF96" s="24"/>
      <c r="AG96">
        <f t="shared" si="5"/>
        <v>14.953328000000001</v>
      </c>
      <c r="AI96" s="34">
        <f>PXIL!L96</f>
        <v>0</v>
      </c>
      <c r="AJ96" s="34">
        <f>PXIL!R96</f>
        <v>0</v>
      </c>
      <c r="AK96" s="34">
        <f>RTM_IEX!L96</f>
        <v>4.32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0.12667200000000001</v>
      </c>
      <c r="AD97">
        <f t="shared" si="4"/>
        <v>14.953328000000001</v>
      </c>
      <c r="AE97">
        <f>'IDT-1'!D97</f>
        <v>0</v>
      </c>
      <c r="AF97" s="24"/>
      <c r="AG97">
        <f t="shared" si="5"/>
        <v>14.953328000000001</v>
      </c>
      <c r="AI97" s="34">
        <f>PXIL!L97</f>
        <v>0</v>
      </c>
      <c r="AJ97" s="34">
        <f>PXIL!R97</f>
        <v>0</v>
      </c>
      <c r="AK97" s="34">
        <f>RTM_IEX!L97</f>
        <v>4.32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0.12104399999999998</v>
      </c>
      <c r="AD98">
        <f t="shared" si="4"/>
        <v>14.288956000000001</v>
      </c>
      <c r="AE98">
        <f>'IDT-1'!D98</f>
        <v>0</v>
      </c>
      <c r="AF98" s="24"/>
      <c r="AG98">
        <f t="shared" si="5"/>
        <v>14.288956000000001</v>
      </c>
      <c r="AI98" s="34">
        <f>PXIL!L98</f>
        <v>0</v>
      </c>
      <c r="AJ98" s="34">
        <f>PXIL!R98</f>
        <v>0</v>
      </c>
      <c r="AK98" s="34">
        <f>RTM_IEX!L98</f>
        <v>3.65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0.11955924213131788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1.5125E-3</v>
      </c>
      <c r="Z99" s="34">
        <f t="shared" si="6"/>
        <v>0</v>
      </c>
      <c r="AA99" s="75">
        <f t="shared" si="6"/>
        <v>0.17911249999999992</v>
      </c>
      <c r="AB99" s="75">
        <f t="shared" si="6"/>
        <v>0</v>
      </c>
      <c r="AC99">
        <f t="shared" si="6"/>
        <v>3.8901176339030696E-3</v>
      </c>
      <c r="AD99">
        <f t="shared" si="6"/>
        <v>0.45921912449741487</v>
      </c>
      <c r="AE99">
        <f t="shared" ref="AE99:AT99" si="7">SUM(AE3:AE98)/4000</f>
        <v>0</v>
      </c>
      <c r="AG99">
        <f t="shared" si="7"/>
        <v>0.45921912449741487</v>
      </c>
      <c r="AI99">
        <f t="shared" si="7"/>
        <v>0</v>
      </c>
      <c r="AJ99">
        <f t="shared" si="7"/>
        <v>0</v>
      </c>
      <c r="AK99">
        <f t="shared" si="7"/>
        <v>7.9212499999999991E-2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8.3712500000000009E-2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14.406010999999999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8.16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0.1895544924</v>
      </c>
      <c r="AD3">
        <f>SUM(B3:AB3,AI3:AT3)-AC3</f>
        <v>22.3764565076</v>
      </c>
      <c r="AE3">
        <v>0</v>
      </c>
      <c r="AF3" s="24"/>
      <c r="AG3">
        <f>SUM(AD3:AF3)</f>
        <v>22.3764565076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14.406010999999999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8.4499999999999993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0.19199049239999999</v>
      </c>
      <c r="AD4">
        <f t="shared" ref="AD4:AD67" si="1">SUM(B4:AB4,AI4:AT4)-AC4</f>
        <v>22.6640205076</v>
      </c>
      <c r="AE4">
        <v>0</v>
      </c>
      <c r="AF4" s="24"/>
      <c r="AG4">
        <f t="shared" ref="AG4:AG67" si="2">SUM(AD4:AF4)</f>
        <v>22.6640205076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14.406010999999999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3.75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0.15251049239999998</v>
      </c>
      <c r="AD5">
        <f t="shared" si="1"/>
        <v>18.003500507599998</v>
      </c>
      <c r="AE5">
        <v>0</v>
      </c>
      <c r="AF5" s="24"/>
      <c r="AG5">
        <f t="shared" si="2"/>
        <v>18.003500507599998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14.406010999999999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2.11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0.13873449239999999</v>
      </c>
      <c r="AD6">
        <f t="shared" si="1"/>
        <v>16.377276507599998</v>
      </c>
      <c r="AE6">
        <v>0</v>
      </c>
      <c r="AF6" s="24"/>
      <c r="AG6">
        <f t="shared" si="2"/>
        <v>16.377276507599998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14.406010999999999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0.48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0.12504249239999998</v>
      </c>
      <c r="AD7">
        <f t="shared" si="1"/>
        <v>14.760968507599999</v>
      </c>
      <c r="AE7">
        <v>0</v>
      </c>
      <c r="AF7" s="24"/>
      <c r="AG7">
        <f t="shared" si="2"/>
        <v>14.760968507599999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14.406010999999999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0.67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0.1266384924</v>
      </c>
      <c r="AD8">
        <f t="shared" si="1"/>
        <v>14.9493725076</v>
      </c>
      <c r="AE8">
        <v>0</v>
      </c>
      <c r="AF8" s="24"/>
      <c r="AG8">
        <f t="shared" si="2"/>
        <v>14.9493725076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14.406010999999999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0.57999999999999996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0.12588249239999999</v>
      </c>
      <c r="AD9">
        <f t="shared" si="1"/>
        <v>14.860128507599999</v>
      </c>
      <c r="AE9">
        <v>0</v>
      </c>
      <c r="AF9" s="24"/>
      <c r="AG9">
        <f t="shared" si="2"/>
        <v>14.860128507599999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14.406010999999999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0.12101049239999999</v>
      </c>
      <c r="AD10">
        <f t="shared" si="1"/>
        <v>14.2850005076</v>
      </c>
      <c r="AE10">
        <v>0</v>
      </c>
      <c r="AF10" s="24"/>
      <c r="AG10">
        <f t="shared" si="2"/>
        <v>14.2850005076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14.406010999999999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1.63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0.13470249239999998</v>
      </c>
      <c r="AD11">
        <f t="shared" si="1"/>
        <v>15.901308507599998</v>
      </c>
      <c r="AE11">
        <v>0</v>
      </c>
      <c r="AF11" s="24"/>
      <c r="AG11">
        <f t="shared" si="2"/>
        <v>15.901308507599998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14.406010999999999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0.12101049239999999</v>
      </c>
      <c r="AD12">
        <f t="shared" si="1"/>
        <v>14.2850005076</v>
      </c>
      <c r="AE12">
        <v>0</v>
      </c>
      <c r="AF12" s="24"/>
      <c r="AG12">
        <f t="shared" si="2"/>
        <v>14.2850005076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14.406010999999999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0.28999999999999998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0.12344649239999998</v>
      </c>
      <c r="AD13">
        <f t="shared" si="1"/>
        <v>14.572564507599999</v>
      </c>
      <c r="AE13">
        <v>0</v>
      </c>
      <c r="AF13" s="24"/>
      <c r="AG13">
        <f t="shared" si="2"/>
        <v>14.572564507599999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14.406010999999999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1.63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0.13470249239999998</v>
      </c>
      <c r="AD14">
        <f t="shared" si="1"/>
        <v>15.901308507599998</v>
      </c>
      <c r="AE14">
        <v>0</v>
      </c>
      <c r="AF14" s="24"/>
      <c r="AG14">
        <f t="shared" si="2"/>
        <v>15.901308507599998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14.406010999999999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2.88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0.14520249239999997</v>
      </c>
      <c r="AD15">
        <f t="shared" si="1"/>
        <v>17.140808507599999</v>
      </c>
      <c r="AE15">
        <v>0</v>
      </c>
      <c r="AF15" s="24"/>
      <c r="AG15">
        <f t="shared" si="2"/>
        <v>17.140808507599999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14.406010999999999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1.92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0.13713849240000001</v>
      </c>
      <c r="AD16">
        <f t="shared" si="1"/>
        <v>16.188872507600003</v>
      </c>
      <c r="AE16">
        <v>0</v>
      </c>
      <c r="AF16" s="24"/>
      <c r="AG16">
        <f t="shared" si="2"/>
        <v>16.188872507600003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14.406010999999999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0.14117049239999999</v>
      </c>
      <c r="AD17">
        <f t="shared" si="1"/>
        <v>16.664840507599997</v>
      </c>
      <c r="AE17">
        <v>0</v>
      </c>
      <c r="AF17" s="24"/>
      <c r="AG17">
        <f t="shared" si="2"/>
        <v>16.664840507599997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14.406010999999999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5.57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0.1677984924</v>
      </c>
      <c r="AD18">
        <f t="shared" si="1"/>
        <v>19.8082125076</v>
      </c>
      <c r="AE18">
        <v>0</v>
      </c>
      <c r="AF18" s="24"/>
      <c r="AG18">
        <f t="shared" si="2"/>
        <v>19.8082125076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14.406010999999999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7.01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0.17989449239999997</v>
      </c>
      <c r="AD19">
        <f t="shared" si="1"/>
        <v>21.236116507599998</v>
      </c>
      <c r="AE19">
        <v>0</v>
      </c>
      <c r="AF19" s="24"/>
      <c r="AG19">
        <f t="shared" si="2"/>
        <v>21.236116507599998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14.406010999999999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6.05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0.17183049239999998</v>
      </c>
      <c r="AD20">
        <f t="shared" si="1"/>
        <v>20.284180507599999</v>
      </c>
      <c r="AE20">
        <v>0</v>
      </c>
      <c r="AF20" s="24"/>
      <c r="AG20">
        <f t="shared" si="2"/>
        <v>20.284180507599999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14.406010999999999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4.03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0.1548624924</v>
      </c>
      <c r="AD21">
        <f t="shared" si="1"/>
        <v>18.281148507600001</v>
      </c>
      <c r="AE21">
        <v>0</v>
      </c>
      <c r="AF21" s="24"/>
      <c r="AG21">
        <f t="shared" si="2"/>
        <v>18.281148507600001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14.406010999999999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5.19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0.1646064924</v>
      </c>
      <c r="AD22">
        <f t="shared" si="1"/>
        <v>19.4314045076</v>
      </c>
      <c r="AE22">
        <v>0</v>
      </c>
      <c r="AF22" s="24"/>
      <c r="AG22">
        <f t="shared" si="2"/>
        <v>19.4314045076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14.406010999999999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8.5500000000000007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0.1928304924</v>
      </c>
      <c r="AD23">
        <f t="shared" si="1"/>
        <v>22.763180507600001</v>
      </c>
      <c r="AE23">
        <v>0</v>
      </c>
      <c r="AF23" s="24"/>
      <c r="AG23">
        <f t="shared" si="2"/>
        <v>22.763180507600001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14.406010999999999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9.51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0.20089449239999996</v>
      </c>
      <c r="AD24">
        <f t="shared" si="1"/>
        <v>23.715116507599998</v>
      </c>
      <c r="AE24">
        <v>0</v>
      </c>
      <c r="AF24" s="24"/>
      <c r="AG24">
        <f t="shared" si="2"/>
        <v>23.715116507599998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14.406010999999999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9.51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0.20089449239999996</v>
      </c>
      <c r="AD25">
        <f t="shared" si="1"/>
        <v>23.715116507599998</v>
      </c>
      <c r="AE25">
        <v>0</v>
      </c>
      <c r="AF25" s="24"/>
      <c r="AG25">
        <f t="shared" si="2"/>
        <v>23.715116507599998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14.406010999999999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9.51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0.20089449239999996</v>
      </c>
      <c r="AD26">
        <f t="shared" si="1"/>
        <v>23.715116507599998</v>
      </c>
      <c r="AE26">
        <v>0</v>
      </c>
      <c r="AF26" s="24"/>
      <c r="AG26">
        <f t="shared" si="2"/>
        <v>23.715116507599998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14.406010999999999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6.82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0.17829849239999998</v>
      </c>
      <c r="AD27">
        <f t="shared" si="1"/>
        <v>21.0477125076</v>
      </c>
      <c r="AE27">
        <v>0</v>
      </c>
      <c r="AF27" s="24"/>
      <c r="AG27">
        <f t="shared" si="2"/>
        <v>21.0477125076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14.406010999999999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0.20089449239999996</v>
      </c>
      <c r="AD28">
        <f t="shared" si="1"/>
        <v>23.715116507599998</v>
      </c>
      <c r="AE28">
        <v>0</v>
      </c>
      <c r="AF28" s="24"/>
      <c r="AG28">
        <f t="shared" si="2"/>
        <v>23.715116507599998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14.406010999999999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0.20089449239999996</v>
      </c>
      <c r="AD29">
        <f t="shared" si="1"/>
        <v>23.715116507599998</v>
      </c>
      <c r="AE29">
        <v>0</v>
      </c>
      <c r="AF29" s="24"/>
      <c r="AG29">
        <f t="shared" si="2"/>
        <v>23.715116507599998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14.406010999999999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0.18149049239999998</v>
      </c>
      <c r="AD30">
        <f t="shared" si="1"/>
        <v>21.4245205076</v>
      </c>
      <c r="AE30">
        <v>0</v>
      </c>
      <c r="AF30" s="24"/>
      <c r="AG30">
        <f t="shared" si="2"/>
        <v>21.4245205076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14.406010999999999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5.95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0.17099049239999997</v>
      </c>
      <c r="AD31">
        <f t="shared" si="1"/>
        <v>20.185020507599997</v>
      </c>
      <c r="AE31">
        <v>0</v>
      </c>
      <c r="AF31" s="24"/>
      <c r="AG31">
        <f t="shared" si="2"/>
        <v>20.185020507599997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14.406010999999999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5.09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0.16376649239999999</v>
      </c>
      <c r="AD32">
        <f t="shared" si="1"/>
        <v>19.332244507599999</v>
      </c>
      <c r="AE32">
        <v>0</v>
      </c>
      <c r="AF32" s="24"/>
      <c r="AG32">
        <f t="shared" si="2"/>
        <v>19.332244507599999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14.406010999999999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6.82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0.17829849239999998</v>
      </c>
      <c r="AD33">
        <f t="shared" si="1"/>
        <v>21.0477125076</v>
      </c>
      <c r="AE33">
        <v>0</v>
      </c>
      <c r="AF33" s="24"/>
      <c r="AG33">
        <f t="shared" si="2"/>
        <v>21.0477125076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14.406010999999999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0.17099049239999997</v>
      </c>
      <c r="AD34">
        <f t="shared" si="1"/>
        <v>20.185020507599997</v>
      </c>
      <c r="AE34">
        <v>0</v>
      </c>
      <c r="AF34" s="24"/>
      <c r="AG34">
        <f t="shared" si="2"/>
        <v>20.185020507599997</v>
      </c>
      <c r="AI34" s="34">
        <f>PXIL!M34</f>
        <v>0</v>
      </c>
      <c r="AJ34" s="34">
        <f>PXIL!S34</f>
        <v>0</v>
      </c>
      <c r="AK34" s="34">
        <f>RTM_IEX!M34</f>
        <v>5.95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14.406010999999999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7.97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0.18795849239999998</v>
      </c>
      <c r="AD35">
        <f t="shared" si="1"/>
        <v>22.188052507599998</v>
      </c>
      <c r="AE35">
        <v>0</v>
      </c>
      <c r="AF35" s="24"/>
      <c r="AG35">
        <f t="shared" si="2"/>
        <v>22.188052507599998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14.406010999999999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0.20089449239999999</v>
      </c>
      <c r="AD36">
        <f t="shared" si="1"/>
        <v>23.715116507599998</v>
      </c>
      <c r="AE36">
        <v>0</v>
      </c>
      <c r="AF36" s="24"/>
      <c r="AG36">
        <f t="shared" si="2"/>
        <v>23.715116507599998</v>
      </c>
      <c r="AI36" s="34">
        <f>PXIL!M36</f>
        <v>0</v>
      </c>
      <c r="AJ36" s="34">
        <f>PXIL!S36</f>
        <v>0</v>
      </c>
      <c r="AK36" s="34">
        <f>RTM_IEX!M36</f>
        <v>9.51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14.406010999999999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0.20089449239999999</v>
      </c>
      <c r="AD37">
        <f t="shared" si="1"/>
        <v>23.715116507599998</v>
      </c>
      <c r="AE37">
        <v>0</v>
      </c>
      <c r="AF37" s="24"/>
      <c r="AG37">
        <f t="shared" si="2"/>
        <v>23.715116507599998</v>
      </c>
      <c r="AI37" s="34">
        <f>PXIL!M37</f>
        <v>0</v>
      </c>
      <c r="AJ37" s="34">
        <f>PXIL!S37</f>
        <v>0</v>
      </c>
      <c r="AK37" s="34">
        <f>RTM_IEX!M37</f>
        <v>9.51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14.406010999999999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0.20089449239999999</v>
      </c>
      <c r="AD38">
        <f t="shared" si="1"/>
        <v>23.715116507599998</v>
      </c>
      <c r="AE38">
        <v>0</v>
      </c>
      <c r="AF38" s="24"/>
      <c r="AG38">
        <f t="shared" si="2"/>
        <v>23.715116507599998</v>
      </c>
      <c r="AI38" s="34">
        <f>PXIL!M38</f>
        <v>0</v>
      </c>
      <c r="AJ38" s="34">
        <f>PXIL!S38</f>
        <v>0</v>
      </c>
      <c r="AK38" s="34">
        <f>RTM_IEX!M38</f>
        <v>9.51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14.406010999999999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7.27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0.20064249239999998</v>
      </c>
      <c r="AD39">
        <f t="shared" si="1"/>
        <v>23.6853685076</v>
      </c>
      <c r="AE39">
        <v>0</v>
      </c>
      <c r="AF39" s="24"/>
      <c r="AG39">
        <f t="shared" si="2"/>
        <v>23.6853685076</v>
      </c>
      <c r="AI39" s="34">
        <f>PXIL!M39</f>
        <v>0</v>
      </c>
      <c r="AJ39" s="34">
        <f>PXIL!S39</f>
        <v>0</v>
      </c>
      <c r="AK39" s="34">
        <f>RTM_IEX!M39</f>
        <v>2.21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14.406010999999999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7.75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0.20064249239999998</v>
      </c>
      <c r="AD40">
        <f t="shared" si="1"/>
        <v>23.6853685076</v>
      </c>
      <c r="AE40">
        <v>0</v>
      </c>
      <c r="AF40" s="24"/>
      <c r="AG40">
        <f t="shared" si="2"/>
        <v>23.6853685076</v>
      </c>
      <c r="AI40" s="34">
        <f>PXIL!M40</f>
        <v>0</v>
      </c>
      <c r="AJ40" s="34">
        <f>PXIL!S40</f>
        <v>0</v>
      </c>
      <c r="AK40" s="34">
        <f>RTM_IEX!M40</f>
        <v>1.73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14.406010999999999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9.51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0.20089449239999996</v>
      </c>
      <c r="AD41">
        <f t="shared" si="1"/>
        <v>23.715116507599998</v>
      </c>
      <c r="AE41">
        <v>0</v>
      </c>
      <c r="AF41" s="24"/>
      <c r="AG41">
        <f t="shared" si="2"/>
        <v>23.715116507599998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14.406010999999999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9.51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0.20089449239999996</v>
      </c>
      <c r="AD42">
        <f t="shared" si="1"/>
        <v>23.715116507599998</v>
      </c>
      <c r="AE42">
        <v>0</v>
      </c>
      <c r="AF42" s="24"/>
      <c r="AG42">
        <f t="shared" si="2"/>
        <v>23.715116507599998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14.406010999999999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9.51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0.20089449239999996</v>
      </c>
      <c r="AD43">
        <f t="shared" si="1"/>
        <v>23.715116507599998</v>
      </c>
      <c r="AE43">
        <v>0</v>
      </c>
      <c r="AF43" s="24"/>
      <c r="AG43">
        <f t="shared" si="2"/>
        <v>23.715116507599998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14.406010999999999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7.59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0.18476649239999998</v>
      </c>
      <c r="AD44">
        <f t="shared" si="1"/>
        <v>21.811244507599998</v>
      </c>
      <c r="AE44">
        <v>0</v>
      </c>
      <c r="AF44" s="24"/>
      <c r="AG44">
        <f t="shared" si="2"/>
        <v>21.811244507599998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14.406010999999999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5.95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0.17099049239999997</v>
      </c>
      <c r="AD45">
        <f t="shared" si="1"/>
        <v>20.185020507599997</v>
      </c>
      <c r="AE45">
        <v>0</v>
      </c>
      <c r="AF45" s="24"/>
      <c r="AG45">
        <f t="shared" si="2"/>
        <v>20.185020507599997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14.406010999999999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5.95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0.17099049239999997</v>
      </c>
      <c r="AD46">
        <f t="shared" si="1"/>
        <v>20.185020507599997</v>
      </c>
      <c r="AE46">
        <v>0</v>
      </c>
      <c r="AF46" s="24"/>
      <c r="AG46">
        <f t="shared" si="2"/>
        <v>20.185020507599997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14.406010999999999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5.19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0.1646064924</v>
      </c>
      <c r="AD47">
        <f t="shared" si="1"/>
        <v>19.4314045076</v>
      </c>
      <c r="AE47">
        <v>0</v>
      </c>
      <c r="AF47" s="24"/>
      <c r="AG47">
        <f t="shared" si="2"/>
        <v>19.4314045076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14.406010999999999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3.27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0.1484784924</v>
      </c>
      <c r="AD48">
        <f t="shared" si="1"/>
        <v>17.5275325076</v>
      </c>
      <c r="AE48">
        <v>0</v>
      </c>
      <c r="AF48" s="24"/>
      <c r="AG48">
        <f t="shared" si="2"/>
        <v>17.5275325076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14.406010999999999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5.57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0.1677984924</v>
      </c>
      <c r="AD49">
        <f t="shared" si="1"/>
        <v>19.8082125076</v>
      </c>
      <c r="AE49">
        <v>0</v>
      </c>
      <c r="AF49" s="24"/>
      <c r="AG49">
        <f t="shared" si="2"/>
        <v>19.8082125076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14.406010999999999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9.51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0.20089449239999996</v>
      </c>
      <c r="AD50">
        <f t="shared" si="1"/>
        <v>23.715116507599998</v>
      </c>
      <c r="AE50">
        <v>0</v>
      </c>
      <c r="AF50" s="24"/>
      <c r="AG50">
        <f t="shared" si="2"/>
        <v>23.715116507599998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14.406010999999999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9.51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0.20089449239999996</v>
      </c>
      <c r="AD51">
        <f t="shared" si="1"/>
        <v>23.715116507599998</v>
      </c>
      <c r="AE51">
        <v>0</v>
      </c>
      <c r="AF51" s="24"/>
      <c r="AG51">
        <f t="shared" si="2"/>
        <v>23.715116507599998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14.406010999999999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9.51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0.20089449239999996</v>
      </c>
      <c r="AD52">
        <f t="shared" si="1"/>
        <v>23.715116507599998</v>
      </c>
      <c r="AE52">
        <v>0</v>
      </c>
      <c r="AF52" s="24"/>
      <c r="AG52">
        <f t="shared" si="2"/>
        <v>23.715116507599998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14.406010999999999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7.49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0.1839264924</v>
      </c>
      <c r="AD53">
        <f t="shared" si="1"/>
        <v>21.7120845076</v>
      </c>
      <c r="AE53">
        <v>0</v>
      </c>
      <c r="AF53" s="24"/>
      <c r="AG53">
        <f t="shared" si="2"/>
        <v>21.7120845076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14.406010999999999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7.97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0.18795849239999998</v>
      </c>
      <c r="AD54">
        <f t="shared" si="1"/>
        <v>22.188052507599998</v>
      </c>
      <c r="AE54">
        <v>0</v>
      </c>
      <c r="AF54" s="24"/>
      <c r="AG54">
        <f t="shared" si="2"/>
        <v>22.188052507599998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14.406010999999999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0.20089449239999996</v>
      </c>
      <c r="AD55">
        <f t="shared" si="1"/>
        <v>23.715116507599998</v>
      </c>
      <c r="AE55">
        <v>0</v>
      </c>
      <c r="AF55" s="24"/>
      <c r="AG55">
        <f t="shared" si="2"/>
        <v>23.715116507599998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14.406010999999999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9.51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0.20089449239999996</v>
      </c>
      <c r="AD56">
        <f t="shared" si="1"/>
        <v>23.715116507599998</v>
      </c>
      <c r="AE56">
        <v>0</v>
      </c>
      <c r="AF56" s="24"/>
      <c r="AG56">
        <f t="shared" si="2"/>
        <v>23.715116507599998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14.406010999999999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7.2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0.18149049239999998</v>
      </c>
      <c r="AD57">
        <f t="shared" si="1"/>
        <v>21.4245205076</v>
      </c>
      <c r="AE57">
        <v>0</v>
      </c>
      <c r="AF57" s="24"/>
      <c r="AG57">
        <f t="shared" si="2"/>
        <v>21.4245205076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14.406010999999999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4.32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0.15729849239999999</v>
      </c>
      <c r="AD58">
        <f t="shared" si="1"/>
        <v>18.568712507600001</v>
      </c>
      <c r="AE58">
        <v>0</v>
      </c>
      <c r="AF58" s="24"/>
      <c r="AG58">
        <f t="shared" si="2"/>
        <v>18.568712507600001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14.406010999999999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6.24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0.17342649239999999</v>
      </c>
      <c r="AD59">
        <f t="shared" si="1"/>
        <v>20.472584507600001</v>
      </c>
      <c r="AE59">
        <v>0</v>
      </c>
      <c r="AF59" s="24"/>
      <c r="AG59">
        <f t="shared" si="2"/>
        <v>20.472584507600001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14.406010999999999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0.20089449239999996</v>
      </c>
      <c r="AD60">
        <f t="shared" si="1"/>
        <v>23.715116507599998</v>
      </c>
      <c r="AE60">
        <v>0</v>
      </c>
      <c r="AF60" s="24"/>
      <c r="AG60">
        <f t="shared" si="2"/>
        <v>23.715116507599998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14.406010999999999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0.20089449239999996</v>
      </c>
      <c r="AD61">
        <f t="shared" si="1"/>
        <v>23.715116507599998</v>
      </c>
      <c r="AE61">
        <v>0</v>
      </c>
      <c r="AF61" s="24"/>
      <c r="AG61">
        <f t="shared" si="2"/>
        <v>23.715116507599998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14.406010999999999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0.20089449239999996</v>
      </c>
      <c r="AD62">
        <f t="shared" si="1"/>
        <v>23.715116507599998</v>
      </c>
      <c r="AE62">
        <v>0</v>
      </c>
      <c r="AF62" s="24"/>
      <c r="AG62">
        <f t="shared" si="2"/>
        <v>23.715116507599998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14.406010999999999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0.20089449239999996</v>
      </c>
      <c r="AD63">
        <f t="shared" si="1"/>
        <v>23.715116507599998</v>
      </c>
      <c r="AE63">
        <v>0</v>
      </c>
      <c r="AF63" s="24"/>
      <c r="AG63">
        <f t="shared" si="2"/>
        <v>23.715116507599998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14.406010999999999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0.20089449239999996</v>
      </c>
      <c r="AD64">
        <f t="shared" si="1"/>
        <v>23.715116507599998</v>
      </c>
      <c r="AE64">
        <v>0</v>
      </c>
      <c r="AF64" s="24"/>
      <c r="AG64">
        <f t="shared" si="2"/>
        <v>23.715116507599998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14.406010999999999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0.20089449239999996</v>
      </c>
      <c r="AD65">
        <f t="shared" si="1"/>
        <v>23.715116507599998</v>
      </c>
      <c r="AE65">
        <v>0</v>
      </c>
      <c r="AF65" s="24"/>
      <c r="AG65">
        <f t="shared" si="2"/>
        <v>23.715116507599998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14.406010999999999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9.51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0.20089449239999996</v>
      </c>
      <c r="AD66">
        <f t="shared" si="1"/>
        <v>23.715116507599998</v>
      </c>
      <c r="AE66">
        <v>0</v>
      </c>
      <c r="AF66" s="24"/>
      <c r="AG66">
        <f t="shared" si="2"/>
        <v>23.715116507599998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14.406010999999999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9.51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0.20089449239999996</v>
      </c>
      <c r="AD67">
        <f t="shared" si="1"/>
        <v>23.715116507599998</v>
      </c>
      <c r="AE67">
        <v>0</v>
      </c>
      <c r="AF67" s="24"/>
      <c r="AG67">
        <f t="shared" si="2"/>
        <v>23.715116507599998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14.406010999999999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9.51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0.20089449239999996</v>
      </c>
      <c r="AD68">
        <f t="shared" ref="AD68:AD98" si="4">SUM(B68:AB68,AI68:AT68)-AC68</f>
        <v>23.715116507599998</v>
      </c>
      <c r="AE68">
        <v>0</v>
      </c>
      <c r="AF68" s="24"/>
      <c r="AG68">
        <f t="shared" ref="AG68:AG98" si="5">SUM(AD68:AF68)</f>
        <v>23.715116507599998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14.406010999999999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8.5500000000000007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0.1928304924</v>
      </c>
      <c r="AD69">
        <f t="shared" si="4"/>
        <v>22.763180507600001</v>
      </c>
      <c r="AE69">
        <v>0</v>
      </c>
      <c r="AF69" s="24"/>
      <c r="AG69">
        <f t="shared" si="5"/>
        <v>22.763180507600001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14.406010999999999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8.84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0.19526649239999999</v>
      </c>
      <c r="AD70">
        <f t="shared" si="4"/>
        <v>23.050744507600001</v>
      </c>
      <c r="AE70">
        <v>0</v>
      </c>
      <c r="AF70" s="24"/>
      <c r="AG70">
        <f t="shared" si="5"/>
        <v>23.050744507600001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14.406010999999999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9.51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0.20089449239999996</v>
      </c>
      <c r="AD71">
        <f t="shared" si="4"/>
        <v>23.715116507599998</v>
      </c>
      <c r="AE71">
        <v>0</v>
      </c>
      <c r="AF71" s="24"/>
      <c r="AG71">
        <f t="shared" si="5"/>
        <v>23.715116507599998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14.406010999999999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0.1484784924</v>
      </c>
      <c r="AD72">
        <f t="shared" si="4"/>
        <v>17.5275325076</v>
      </c>
      <c r="AE72">
        <v>0</v>
      </c>
      <c r="AF72" s="24"/>
      <c r="AG72">
        <f t="shared" si="5"/>
        <v>17.5275325076</v>
      </c>
      <c r="AI72" s="34">
        <f>PXIL!M72</f>
        <v>0</v>
      </c>
      <c r="AJ72" s="34">
        <f>PXIL!S72</f>
        <v>0</v>
      </c>
      <c r="AK72" s="34">
        <f>RTM_IEX!M72</f>
        <v>3.27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14.406010999999999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0.13713849239999998</v>
      </c>
      <c r="AD73">
        <f t="shared" si="4"/>
        <v>16.188872507600003</v>
      </c>
      <c r="AE73">
        <v>0</v>
      </c>
      <c r="AF73" s="24"/>
      <c r="AG73">
        <f t="shared" si="5"/>
        <v>16.188872507600003</v>
      </c>
      <c r="AI73" s="34">
        <f>PXIL!M73</f>
        <v>0</v>
      </c>
      <c r="AJ73" s="34">
        <f>PXIL!S73</f>
        <v>0</v>
      </c>
      <c r="AK73" s="34">
        <f>RTM_IEX!M73</f>
        <v>1.92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14.406010999999999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0.77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0.14251449239999997</v>
      </c>
      <c r="AD74">
        <f t="shared" si="4"/>
        <v>16.823496507599998</v>
      </c>
      <c r="AE74">
        <v>0</v>
      </c>
      <c r="AF74" s="24"/>
      <c r="AG74">
        <f t="shared" si="5"/>
        <v>16.823496507599998</v>
      </c>
      <c r="AI74" s="34">
        <f>PXIL!M74</f>
        <v>0</v>
      </c>
      <c r="AJ74" s="34">
        <f>PXIL!S74</f>
        <v>0</v>
      </c>
      <c r="AK74" s="34">
        <f>RTM_IEX!M74</f>
        <v>1.79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14.406010999999999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9.51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0.20089449239999996</v>
      </c>
      <c r="AD75">
        <f t="shared" si="4"/>
        <v>23.715116507599998</v>
      </c>
      <c r="AE75">
        <v>0</v>
      </c>
      <c r="AF75" s="24"/>
      <c r="AG75">
        <f t="shared" si="5"/>
        <v>23.715116507599998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14.406010999999999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8.93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0.19602249239999997</v>
      </c>
      <c r="AD76">
        <f t="shared" si="4"/>
        <v>23.139988507599998</v>
      </c>
      <c r="AE76">
        <v>0</v>
      </c>
      <c r="AF76" s="24"/>
      <c r="AG76">
        <f t="shared" si="5"/>
        <v>23.139988507599998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14.406010999999999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9.51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0.20089449239999996</v>
      </c>
      <c r="AD77">
        <f t="shared" si="4"/>
        <v>23.715116507599998</v>
      </c>
      <c r="AE77">
        <v>0</v>
      </c>
      <c r="AF77" s="24"/>
      <c r="AG77">
        <f t="shared" si="5"/>
        <v>23.715116507599998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14.406010999999999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9.51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0.20089449239999996</v>
      </c>
      <c r="AD78">
        <f t="shared" si="4"/>
        <v>23.715116507599998</v>
      </c>
      <c r="AE78">
        <v>0</v>
      </c>
      <c r="AF78" s="24"/>
      <c r="AG78">
        <f t="shared" si="5"/>
        <v>23.715116507599998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14.406010999999999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9.51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0.20089449239999996</v>
      </c>
      <c r="AD79">
        <f t="shared" si="4"/>
        <v>23.715116507599998</v>
      </c>
      <c r="AE79">
        <v>0</v>
      </c>
      <c r="AF79" s="24"/>
      <c r="AG79">
        <f t="shared" si="5"/>
        <v>23.715116507599998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14.406010999999999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9.51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0.20089449239999996</v>
      </c>
      <c r="AD80">
        <f t="shared" si="4"/>
        <v>23.715116507599998</v>
      </c>
      <c r="AE80">
        <v>0</v>
      </c>
      <c r="AF80" s="24"/>
      <c r="AG80">
        <f t="shared" si="5"/>
        <v>23.715116507599998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14.406010999999999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0.20089449239999996</v>
      </c>
      <c r="AD81">
        <f t="shared" si="4"/>
        <v>23.715116507599998</v>
      </c>
      <c r="AE81">
        <v>0</v>
      </c>
      <c r="AF81" s="24"/>
      <c r="AG81">
        <f t="shared" si="5"/>
        <v>23.715116507599998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14.406010999999999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0.20089449239999996</v>
      </c>
      <c r="AD82">
        <f t="shared" si="4"/>
        <v>23.715116507599998</v>
      </c>
      <c r="AE82">
        <v>0</v>
      </c>
      <c r="AF82" s="24"/>
      <c r="AG82">
        <f t="shared" si="5"/>
        <v>23.715116507599998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14.406010999999999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0.20089449239999996</v>
      </c>
      <c r="AD83">
        <f t="shared" si="4"/>
        <v>23.715116507599998</v>
      </c>
      <c r="AE83">
        <v>0</v>
      </c>
      <c r="AF83" s="24"/>
      <c r="AG83">
        <f t="shared" si="5"/>
        <v>23.715116507599998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14.406010999999999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0.20089449239999996</v>
      </c>
      <c r="AD84">
        <f t="shared" si="4"/>
        <v>23.715116507599998</v>
      </c>
      <c r="AE84">
        <v>0</v>
      </c>
      <c r="AF84" s="24"/>
      <c r="AG84">
        <f t="shared" si="5"/>
        <v>23.715116507599998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14.406010999999999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0.20089449239999996</v>
      </c>
      <c r="AD85">
        <f t="shared" si="4"/>
        <v>23.715116507599998</v>
      </c>
      <c r="AE85">
        <v>0</v>
      </c>
      <c r="AF85" s="24"/>
      <c r="AG85">
        <f t="shared" si="5"/>
        <v>23.715116507599998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14.406010999999999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0.20089449239999996</v>
      </c>
      <c r="AD86">
        <f t="shared" si="4"/>
        <v>23.715116507599998</v>
      </c>
      <c r="AE86">
        <v>0</v>
      </c>
      <c r="AF86" s="24"/>
      <c r="AG86">
        <f t="shared" si="5"/>
        <v>23.715116507599998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14.406010999999999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0.20089449239999996</v>
      </c>
      <c r="AD87">
        <f t="shared" si="4"/>
        <v>23.715116507599998</v>
      </c>
      <c r="AE87">
        <v>0</v>
      </c>
      <c r="AF87" s="24"/>
      <c r="AG87">
        <f t="shared" si="5"/>
        <v>23.715116507599998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14.406010999999999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0.20089449239999996</v>
      </c>
      <c r="AD88">
        <f t="shared" si="4"/>
        <v>23.715116507599998</v>
      </c>
      <c r="AE88">
        <v>0</v>
      </c>
      <c r="AF88" s="24"/>
      <c r="AG88">
        <f t="shared" si="5"/>
        <v>23.715116507599998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14.406010999999999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0.20089449239999996</v>
      </c>
      <c r="AD89">
        <f t="shared" si="4"/>
        <v>23.715116507599998</v>
      </c>
      <c r="AE89">
        <v>0</v>
      </c>
      <c r="AF89" s="24"/>
      <c r="AG89">
        <f t="shared" si="5"/>
        <v>23.715116507599998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14.406010999999999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0.20089449239999996</v>
      </c>
      <c r="AD90">
        <f t="shared" si="4"/>
        <v>23.715116507599998</v>
      </c>
      <c r="AE90">
        <v>0</v>
      </c>
      <c r="AF90" s="24"/>
      <c r="AG90">
        <f t="shared" si="5"/>
        <v>23.715116507599998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14.406010999999999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9.51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0.20089449239999996</v>
      </c>
      <c r="AD91">
        <f t="shared" si="4"/>
        <v>23.715116507599998</v>
      </c>
      <c r="AE91">
        <v>0</v>
      </c>
      <c r="AF91" s="24"/>
      <c r="AG91">
        <f t="shared" si="5"/>
        <v>23.715116507599998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14.406010999999999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8.64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0.19358649239999998</v>
      </c>
      <c r="AD92">
        <f t="shared" si="4"/>
        <v>22.852424507599999</v>
      </c>
      <c r="AE92">
        <v>0</v>
      </c>
      <c r="AF92" s="24"/>
      <c r="AG92">
        <f t="shared" si="5"/>
        <v>22.852424507599999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14.406010999999999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7.78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0.1863624924</v>
      </c>
      <c r="AD93">
        <f t="shared" si="4"/>
        <v>21.9996485076</v>
      </c>
      <c r="AE93">
        <v>0</v>
      </c>
      <c r="AF93" s="24"/>
      <c r="AG93">
        <f t="shared" si="5"/>
        <v>21.9996485076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14.406010999999999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8.4499999999999993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0.19199049239999999</v>
      </c>
      <c r="AD94">
        <f t="shared" si="4"/>
        <v>22.6640205076</v>
      </c>
      <c r="AE94">
        <v>0</v>
      </c>
      <c r="AF94" s="24"/>
      <c r="AG94">
        <f t="shared" si="5"/>
        <v>22.6640205076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14.406010999999999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0.20089449239999996</v>
      </c>
      <c r="AD95">
        <f t="shared" si="4"/>
        <v>23.715116507599998</v>
      </c>
      <c r="AE95">
        <v>0</v>
      </c>
      <c r="AF95" s="24"/>
      <c r="AG95">
        <f t="shared" si="5"/>
        <v>23.715116507599998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14.406010999999999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0.18233049239999999</v>
      </c>
      <c r="AD96">
        <f t="shared" si="4"/>
        <v>21.523680507600002</v>
      </c>
      <c r="AE96">
        <v>0</v>
      </c>
      <c r="AF96" s="24"/>
      <c r="AG96">
        <f t="shared" si="5"/>
        <v>21.523680507600002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14.406010999999999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8.4499999999999993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0.19199049239999999</v>
      </c>
      <c r="AD97">
        <f t="shared" si="4"/>
        <v>22.6640205076</v>
      </c>
      <c r="AE97">
        <v>0</v>
      </c>
      <c r="AF97" s="24"/>
      <c r="AG97">
        <f t="shared" si="5"/>
        <v>22.6640205076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14.406010999999999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6.15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0.17267049239999999</v>
      </c>
      <c r="AD98">
        <f t="shared" si="4"/>
        <v>20.383340507599996</v>
      </c>
      <c r="AE98">
        <v>0</v>
      </c>
      <c r="AF98" s="24"/>
      <c r="AG98">
        <f t="shared" si="5"/>
        <v>20.383340507599996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0.34574426400000047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0.16180499999999992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4.3587538175999963E-3</v>
      </c>
      <c r="AD99">
        <f t="shared" si="6"/>
        <v>0.51454051018239988</v>
      </c>
      <c r="AE99">
        <f t="shared" ref="AE99:AT99" si="8">SUM(AE3:AE98)/4000</f>
        <v>0</v>
      </c>
      <c r="AG99">
        <f t="shared" si="8"/>
        <v>0.51454051018239988</v>
      </c>
      <c r="AI99">
        <f t="shared" si="8"/>
        <v>0</v>
      </c>
      <c r="AJ99">
        <f t="shared" si="8"/>
        <v>0</v>
      </c>
      <c r="AK99">
        <f t="shared" si="8"/>
        <v>1.1349999999999999E-2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'[1]24'!B5</f>
        <v>265</v>
      </c>
      <c r="C3" s="16">
        <f>'[1]24'!C5</f>
        <v>0</v>
      </c>
      <c r="D3" s="16">
        <f>'[1]24'!D5</f>
        <v>75</v>
      </c>
      <c r="E3" s="16">
        <f>'[1]24'!E5</f>
        <v>0</v>
      </c>
      <c r="F3" s="15">
        <f>SUM(B3:E3)</f>
        <v>340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265</v>
      </c>
      <c r="C4" s="16">
        <f>'[1]24'!C6</f>
        <v>0</v>
      </c>
      <c r="D4" s="16">
        <f>'[1]24'!D6</f>
        <v>75</v>
      </c>
      <c r="E4" s="16">
        <f>'[1]24'!E6</f>
        <v>0</v>
      </c>
      <c r="F4" s="15">
        <f>SUM(B4:E4)</f>
        <v>340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265</v>
      </c>
      <c r="C5" s="16">
        <f>'[1]24'!C7</f>
        <v>0</v>
      </c>
      <c r="D5" s="16">
        <f>'[1]24'!D7</f>
        <v>75</v>
      </c>
      <c r="E5" s="16">
        <f>'[1]24'!E7</f>
        <v>0</v>
      </c>
      <c r="F5" s="15">
        <f t="shared" ref="F5:F68" si="6">SUM(B5:E5)</f>
        <v>340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'[1]24'!B8</f>
        <v>265</v>
      </c>
      <c r="C6" s="16">
        <f>'[1]24'!C8</f>
        <v>0</v>
      </c>
      <c r="D6" s="16">
        <f>'[1]24'!D8</f>
        <v>75</v>
      </c>
      <c r="E6" s="16">
        <f>'[1]24'!E8</f>
        <v>0</v>
      </c>
      <c r="F6" s="15">
        <f t="shared" si="6"/>
        <v>340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265</v>
      </c>
      <c r="C7" s="16">
        <f>'[1]24'!C9</f>
        <v>0</v>
      </c>
      <c r="D7" s="16">
        <f>'[1]24'!D9</f>
        <v>75</v>
      </c>
      <c r="E7" s="16">
        <f>'[1]24'!E9</f>
        <v>0</v>
      </c>
      <c r="F7" s="15">
        <f t="shared" si="6"/>
        <v>340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265</v>
      </c>
      <c r="C8" s="16">
        <f>'[1]24'!C10</f>
        <v>0</v>
      </c>
      <c r="D8" s="16">
        <f>'[1]24'!D10</f>
        <v>75</v>
      </c>
      <c r="E8" s="16">
        <f>'[1]24'!E10</f>
        <v>0</v>
      </c>
      <c r="F8" s="15">
        <f t="shared" si="6"/>
        <v>340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265</v>
      </c>
      <c r="C9" s="16">
        <f>'[1]24'!C11</f>
        <v>0</v>
      </c>
      <c r="D9" s="16">
        <f>'[1]24'!D11</f>
        <v>75</v>
      </c>
      <c r="E9" s="16">
        <f>'[1]24'!E11</f>
        <v>0</v>
      </c>
      <c r="F9" s="15">
        <f t="shared" si="6"/>
        <v>340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265</v>
      </c>
      <c r="C10" s="16">
        <f>'[1]24'!C12</f>
        <v>0</v>
      </c>
      <c r="D10" s="16">
        <f>'[1]24'!D12</f>
        <v>75</v>
      </c>
      <c r="E10" s="16">
        <f>'[1]24'!E12</f>
        <v>0</v>
      </c>
      <c r="F10" s="15">
        <f t="shared" si="6"/>
        <v>340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265</v>
      </c>
      <c r="C11" s="16">
        <f>'[1]24'!C13</f>
        <v>0</v>
      </c>
      <c r="D11" s="16">
        <f>'[1]24'!D13</f>
        <v>75</v>
      </c>
      <c r="E11" s="16">
        <f>'[1]24'!E13</f>
        <v>0</v>
      </c>
      <c r="F11" s="15">
        <f t="shared" si="6"/>
        <v>340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265</v>
      </c>
      <c r="C12" s="16">
        <f>'[1]24'!C14</f>
        <v>0</v>
      </c>
      <c r="D12" s="16">
        <f>'[1]24'!D14</f>
        <v>75</v>
      </c>
      <c r="E12" s="16">
        <f>'[1]24'!E14</f>
        <v>0</v>
      </c>
      <c r="F12" s="15">
        <f t="shared" si="6"/>
        <v>340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265</v>
      </c>
      <c r="C13" s="16">
        <f>'[1]24'!C15</f>
        <v>0</v>
      </c>
      <c r="D13" s="16">
        <f>'[1]24'!D15</f>
        <v>75</v>
      </c>
      <c r="E13" s="16">
        <f>'[1]24'!E15</f>
        <v>0</v>
      </c>
      <c r="F13" s="15">
        <f t="shared" si="6"/>
        <v>340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265</v>
      </c>
      <c r="C14" s="16">
        <f>'[1]24'!C16</f>
        <v>0</v>
      </c>
      <c r="D14" s="16">
        <f>'[1]24'!D16</f>
        <v>75</v>
      </c>
      <c r="E14" s="16">
        <f>'[1]24'!E16</f>
        <v>0</v>
      </c>
      <c r="F14" s="15">
        <f t="shared" si="6"/>
        <v>340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265</v>
      </c>
      <c r="C15" s="16">
        <f>'[1]24'!C17</f>
        <v>0</v>
      </c>
      <c r="D15" s="16">
        <f>'[1]24'!D17</f>
        <v>75</v>
      </c>
      <c r="E15" s="16">
        <f>'[1]24'!E17</f>
        <v>0</v>
      </c>
      <c r="F15" s="15">
        <f t="shared" si="6"/>
        <v>340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265</v>
      </c>
      <c r="C16" s="16">
        <f>'[1]24'!C18</f>
        <v>0</v>
      </c>
      <c r="D16" s="16">
        <f>'[1]24'!D18</f>
        <v>75</v>
      </c>
      <c r="E16" s="16">
        <f>'[1]24'!E18</f>
        <v>0</v>
      </c>
      <c r="F16" s="15">
        <f t="shared" si="6"/>
        <v>340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265</v>
      </c>
      <c r="C17" s="16">
        <f>'[1]24'!C19</f>
        <v>0</v>
      </c>
      <c r="D17" s="16">
        <f>'[1]24'!D19</f>
        <v>75</v>
      </c>
      <c r="E17" s="16">
        <f>'[1]24'!E19</f>
        <v>0</v>
      </c>
      <c r="F17" s="15">
        <f t="shared" si="6"/>
        <v>340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265</v>
      </c>
      <c r="C18" s="16">
        <f>'[1]24'!C20</f>
        <v>0</v>
      </c>
      <c r="D18" s="16">
        <f>'[1]24'!D20</f>
        <v>75</v>
      </c>
      <c r="E18" s="16">
        <f>'[1]24'!E20</f>
        <v>0</v>
      </c>
      <c r="F18" s="15">
        <f t="shared" si="6"/>
        <v>340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265</v>
      </c>
      <c r="C19" s="16">
        <f>'[1]24'!C21</f>
        <v>0</v>
      </c>
      <c r="D19" s="16">
        <f>'[1]24'!D21</f>
        <v>75</v>
      </c>
      <c r="E19" s="16">
        <f>'[1]24'!E21</f>
        <v>0</v>
      </c>
      <c r="F19" s="15">
        <f t="shared" si="6"/>
        <v>340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265</v>
      </c>
      <c r="C20" s="16">
        <f>'[1]24'!C22</f>
        <v>0</v>
      </c>
      <c r="D20" s="16">
        <f>'[1]24'!D22</f>
        <v>75</v>
      </c>
      <c r="E20" s="16">
        <f>'[1]24'!E22</f>
        <v>0</v>
      </c>
      <c r="F20" s="15">
        <f t="shared" si="6"/>
        <v>340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265</v>
      </c>
      <c r="C21" s="16">
        <f>'[1]24'!C23</f>
        <v>104</v>
      </c>
      <c r="D21" s="16">
        <f>'[1]24'!D23</f>
        <v>75</v>
      </c>
      <c r="E21" s="16">
        <f>'[1]24'!E23</f>
        <v>0</v>
      </c>
      <c r="F21" s="15">
        <f t="shared" si="6"/>
        <v>444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265</v>
      </c>
      <c r="C22" s="16">
        <f>'[1]24'!C24</f>
        <v>104</v>
      </c>
      <c r="D22" s="16">
        <f>'[1]24'!D24</f>
        <v>75</v>
      </c>
      <c r="E22" s="16">
        <f>'[1]24'!E24</f>
        <v>0</v>
      </c>
      <c r="F22" s="15">
        <f t="shared" si="6"/>
        <v>444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265</v>
      </c>
      <c r="C23" s="16">
        <f>'[1]24'!C25</f>
        <v>104</v>
      </c>
      <c r="D23" s="16">
        <f>'[1]24'!D25</f>
        <v>75</v>
      </c>
      <c r="E23" s="16">
        <f>'[1]24'!E25</f>
        <v>0</v>
      </c>
      <c r="F23" s="15">
        <f t="shared" si="6"/>
        <v>444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265</v>
      </c>
      <c r="C24" s="16">
        <f>'[1]24'!C26</f>
        <v>104</v>
      </c>
      <c r="D24" s="16">
        <f>'[1]24'!D26</f>
        <v>75</v>
      </c>
      <c r="E24" s="16">
        <f>'[1]24'!E26</f>
        <v>0</v>
      </c>
      <c r="F24" s="15">
        <f t="shared" si="6"/>
        <v>444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265</v>
      </c>
      <c r="C25" s="16">
        <f>'[1]24'!C27</f>
        <v>104</v>
      </c>
      <c r="D25" s="16">
        <f>'[1]24'!D27</f>
        <v>75</v>
      </c>
      <c r="E25" s="16">
        <f>'[1]24'!E27</f>
        <v>0</v>
      </c>
      <c r="F25" s="15">
        <f t="shared" si="6"/>
        <v>444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265</v>
      </c>
      <c r="C26" s="16">
        <f>'[1]24'!C28</f>
        <v>104</v>
      </c>
      <c r="D26" s="16">
        <f>'[1]24'!D28</f>
        <v>75</v>
      </c>
      <c r="E26" s="16">
        <f>'[1]24'!E28</f>
        <v>0</v>
      </c>
      <c r="F26" s="15">
        <f t="shared" si="6"/>
        <v>444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265</v>
      </c>
      <c r="C27" s="16">
        <f>'[1]24'!C29</f>
        <v>110</v>
      </c>
      <c r="D27" s="16">
        <f>'[1]24'!D29</f>
        <v>75</v>
      </c>
      <c r="E27" s="16">
        <f>'[1]24'!E29</f>
        <v>0</v>
      </c>
      <c r="F27" s="15">
        <f t="shared" si="6"/>
        <v>450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265</v>
      </c>
      <c r="C28" s="16">
        <f>'[1]24'!C30</f>
        <v>110</v>
      </c>
      <c r="D28" s="16">
        <f>'[1]24'!D30</f>
        <v>75</v>
      </c>
      <c r="E28" s="16">
        <f>'[1]24'!E30</f>
        <v>0</v>
      </c>
      <c r="F28" s="15">
        <f t="shared" si="6"/>
        <v>450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265</v>
      </c>
      <c r="C29" s="16">
        <f>'[1]24'!C31</f>
        <v>110</v>
      </c>
      <c r="D29" s="16">
        <f>'[1]24'!D31</f>
        <v>75</v>
      </c>
      <c r="E29" s="16">
        <f>'[1]24'!E31</f>
        <v>0</v>
      </c>
      <c r="F29" s="15">
        <f t="shared" si="6"/>
        <v>450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265</v>
      </c>
      <c r="C30" s="16">
        <f>'[1]24'!C32</f>
        <v>110</v>
      </c>
      <c r="D30" s="16">
        <f>'[1]24'!D32</f>
        <v>75</v>
      </c>
      <c r="E30" s="16">
        <f>'[1]24'!E32</f>
        <v>0</v>
      </c>
      <c r="F30" s="15">
        <f t="shared" si="6"/>
        <v>450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265</v>
      </c>
      <c r="C31" s="16">
        <f>'[1]24'!C33</f>
        <v>110</v>
      </c>
      <c r="D31" s="16">
        <f>'[1]24'!D33</f>
        <v>75</v>
      </c>
      <c r="E31" s="16">
        <f>'[1]24'!E33</f>
        <v>0</v>
      </c>
      <c r="F31" s="15">
        <f t="shared" si="6"/>
        <v>450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265</v>
      </c>
      <c r="C32" s="16">
        <f>'[1]24'!C34</f>
        <v>110</v>
      </c>
      <c r="D32" s="16">
        <f>'[1]24'!D34</f>
        <v>75</v>
      </c>
      <c r="E32" s="16">
        <f>'[1]24'!E34</f>
        <v>0</v>
      </c>
      <c r="F32" s="15">
        <f t="shared" si="6"/>
        <v>450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265</v>
      </c>
      <c r="C33" s="16">
        <f>'[1]24'!C35</f>
        <v>0</v>
      </c>
      <c r="D33" s="16">
        <f>'[1]24'!D35</f>
        <v>75</v>
      </c>
      <c r="E33" s="16">
        <f>'[1]24'!E35</f>
        <v>0</v>
      </c>
      <c r="F33" s="15">
        <f t="shared" si="6"/>
        <v>340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265</v>
      </c>
      <c r="C34" s="16">
        <f>'[1]24'!C36</f>
        <v>0</v>
      </c>
      <c r="D34" s="16">
        <f>'[1]24'!D36</f>
        <v>75</v>
      </c>
      <c r="E34" s="16">
        <f>'[1]24'!E36</f>
        <v>0</v>
      </c>
      <c r="F34" s="15">
        <f t="shared" si="6"/>
        <v>340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265</v>
      </c>
      <c r="C35" s="16">
        <f>'[1]24'!C37</f>
        <v>0</v>
      </c>
      <c r="D35" s="16">
        <f>'[1]24'!D37</f>
        <v>75</v>
      </c>
      <c r="E35" s="16">
        <f>'[1]24'!E37</f>
        <v>0</v>
      </c>
      <c r="F35" s="15">
        <f t="shared" si="6"/>
        <v>340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265</v>
      </c>
      <c r="C36" s="16">
        <f>'[1]24'!C38</f>
        <v>0</v>
      </c>
      <c r="D36" s="16">
        <f>'[1]24'!D38</f>
        <v>75</v>
      </c>
      <c r="E36" s="16">
        <f>'[1]24'!E38</f>
        <v>0</v>
      </c>
      <c r="F36" s="15">
        <f t="shared" si="6"/>
        <v>340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265</v>
      </c>
      <c r="C37" s="16">
        <f>'[1]24'!C39</f>
        <v>0</v>
      </c>
      <c r="D37" s="16">
        <f>'[1]24'!D39</f>
        <v>75</v>
      </c>
      <c r="E37" s="16">
        <f>'[1]24'!E39</f>
        <v>0</v>
      </c>
      <c r="F37" s="15">
        <f t="shared" si="6"/>
        <v>340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265</v>
      </c>
      <c r="C38" s="16">
        <f>'[1]24'!C40</f>
        <v>0</v>
      </c>
      <c r="D38" s="16">
        <f>'[1]24'!D40</f>
        <v>75</v>
      </c>
      <c r="E38" s="16">
        <f>'[1]24'!E40</f>
        <v>0</v>
      </c>
      <c r="F38" s="15">
        <f t="shared" si="6"/>
        <v>340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265</v>
      </c>
      <c r="C39" s="16">
        <f>'[1]24'!C41</f>
        <v>0</v>
      </c>
      <c r="D39" s="16">
        <f>'[1]24'!D41</f>
        <v>75</v>
      </c>
      <c r="E39" s="16">
        <f>'[1]24'!E41</f>
        <v>0</v>
      </c>
      <c r="F39" s="15">
        <f t="shared" si="6"/>
        <v>340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265</v>
      </c>
      <c r="C40" s="16">
        <f>'[1]24'!C42</f>
        <v>0</v>
      </c>
      <c r="D40" s="16">
        <f>'[1]24'!D42</f>
        <v>75</v>
      </c>
      <c r="E40" s="16">
        <f>'[1]24'!E42</f>
        <v>0</v>
      </c>
      <c r="F40" s="15">
        <f t="shared" si="6"/>
        <v>340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265</v>
      </c>
      <c r="C41" s="16">
        <f>'[1]24'!C43</f>
        <v>0</v>
      </c>
      <c r="D41" s="16">
        <f>'[1]24'!D43</f>
        <v>75</v>
      </c>
      <c r="E41" s="16">
        <f>'[1]24'!E43</f>
        <v>0</v>
      </c>
      <c r="F41" s="15">
        <f t="shared" si="6"/>
        <v>340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265</v>
      </c>
      <c r="C42" s="16">
        <f>'[1]24'!C44</f>
        <v>0</v>
      </c>
      <c r="D42" s="16">
        <f>'[1]24'!D44</f>
        <v>75</v>
      </c>
      <c r="E42" s="16">
        <f>'[1]24'!E44</f>
        <v>0</v>
      </c>
      <c r="F42" s="15">
        <f t="shared" si="6"/>
        <v>340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265</v>
      </c>
      <c r="C43" s="16">
        <f>'[1]24'!C45</f>
        <v>0</v>
      </c>
      <c r="D43" s="16">
        <f>'[1]24'!D45</f>
        <v>75</v>
      </c>
      <c r="E43" s="16">
        <f>'[1]24'!E45</f>
        <v>0</v>
      </c>
      <c r="F43" s="15">
        <f t="shared" si="6"/>
        <v>340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265</v>
      </c>
      <c r="C44" s="16">
        <f>'[1]24'!C46</f>
        <v>0</v>
      </c>
      <c r="D44" s="16">
        <f>'[1]24'!D46</f>
        <v>75</v>
      </c>
      <c r="E44" s="16">
        <f>'[1]24'!E46</f>
        <v>0</v>
      </c>
      <c r="F44" s="15">
        <f t="shared" si="6"/>
        <v>340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265</v>
      </c>
      <c r="C45" s="16">
        <f>'[1]24'!C47</f>
        <v>0</v>
      </c>
      <c r="D45" s="16">
        <f>'[1]24'!D47</f>
        <v>75</v>
      </c>
      <c r="E45" s="16">
        <f>'[1]24'!E47</f>
        <v>0</v>
      </c>
      <c r="F45" s="15">
        <f t="shared" si="6"/>
        <v>340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265</v>
      </c>
      <c r="C46" s="16">
        <f>'[1]24'!C48</f>
        <v>0</v>
      </c>
      <c r="D46" s="16">
        <f>'[1]24'!D48</f>
        <v>75</v>
      </c>
      <c r="E46" s="16">
        <f>'[1]24'!E48</f>
        <v>0</v>
      </c>
      <c r="F46" s="15">
        <f t="shared" si="6"/>
        <v>340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265</v>
      </c>
      <c r="C47" s="16">
        <f>'[1]24'!C49</f>
        <v>0</v>
      </c>
      <c r="D47" s="16">
        <f>'[1]24'!D49</f>
        <v>75</v>
      </c>
      <c r="E47" s="16">
        <f>'[1]24'!E49</f>
        <v>0</v>
      </c>
      <c r="F47" s="15">
        <f t="shared" si="6"/>
        <v>340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265</v>
      </c>
      <c r="C48" s="16">
        <f>'[1]24'!C50</f>
        <v>0</v>
      </c>
      <c r="D48" s="16">
        <f>'[1]24'!D50</f>
        <v>75</v>
      </c>
      <c r="E48" s="16">
        <f>'[1]24'!E50</f>
        <v>0</v>
      </c>
      <c r="F48" s="15">
        <f t="shared" si="6"/>
        <v>340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265</v>
      </c>
      <c r="C49" s="16">
        <f>'[1]24'!C51</f>
        <v>0</v>
      </c>
      <c r="D49" s="16">
        <f>'[1]24'!D51</f>
        <v>75</v>
      </c>
      <c r="E49" s="16">
        <f>'[1]24'!E51</f>
        <v>0</v>
      </c>
      <c r="F49" s="15">
        <f t="shared" si="6"/>
        <v>340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265</v>
      </c>
      <c r="C50" s="16">
        <f>'[1]24'!C52</f>
        <v>0</v>
      </c>
      <c r="D50" s="16">
        <f>'[1]24'!D52</f>
        <v>75</v>
      </c>
      <c r="E50" s="16">
        <f>'[1]24'!E52</f>
        <v>0</v>
      </c>
      <c r="F50" s="15">
        <f t="shared" si="6"/>
        <v>340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265</v>
      </c>
      <c r="C51" s="16">
        <f>'[1]24'!C53</f>
        <v>0</v>
      </c>
      <c r="D51" s="16">
        <f>'[1]24'!D53</f>
        <v>75</v>
      </c>
      <c r="E51" s="16">
        <f>'[1]24'!E53</f>
        <v>0</v>
      </c>
      <c r="F51" s="15">
        <f t="shared" si="6"/>
        <v>340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265</v>
      </c>
      <c r="C52" s="16">
        <f>'[1]24'!C54</f>
        <v>0</v>
      </c>
      <c r="D52" s="16">
        <f>'[1]24'!D54</f>
        <v>75</v>
      </c>
      <c r="E52" s="16">
        <f>'[1]24'!E54</f>
        <v>0</v>
      </c>
      <c r="F52" s="15">
        <f t="shared" si="6"/>
        <v>340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265</v>
      </c>
      <c r="C53" s="16">
        <f>'[1]24'!C55</f>
        <v>0</v>
      </c>
      <c r="D53" s="16">
        <f>'[1]24'!D55</f>
        <v>75</v>
      </c>
      <c r="E53" s="16">
        <f>'[1]24'!E55</f>
        <v>0</v>
      </c>
      <c r="F53" s="15">
        <f t="shared" si="6"/>
        <v>340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265</v>
      </c>
      <c r="C54" s="16">
        <f>'[1]24'!C56</f>
        <v>0</v>
      </c>
      <c r="D54" s="16">
        <f>'[1]24'!D56</f>
        <v>75</v>
      </c>
      <c r="E54" s="16">
        <f>'[1]24'!E56</f>
        <v>0</v>
      </c>
      <c r="F54" s="15">
        <f t="shared" si="6"/>
        <v>340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265</v>
      </c>
      <c r="C55" s="16">
        <f>'[1]24'!C57</f>
        <v>0</v>
      </c>
      <c r="D55" s="16">
        <f>'[1]24'!D57</f>
        <v>75</v>
      </c>
      <c r="E55" s="16">
        <f>'[1]24'!E57</f>
        <v>0</v>
      </c>
      <c r="F55" s="15">
        <f t="shared" si="6"/>
        <v>340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265</v>
      </c>
      <c r="C56" s="16">
        <f>'[1]24'!C58</f>
        <v>0</v>
      </c>
      <c r="D56" s="16">
        <f>'[1]24'!D58</f>
        <v>75</v>
      </c>
      <c r="E56" s="16">
        <f>'[1]24'!E58</f>
        <v>0</v>
      </c>
      <c r="F56" s="15">
        <f t="shared" si="6"/>
        <v>340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265</v>
      </c>
      <c r="C57" s="16">
        <f>'[1]24'!C59</f>
        <v>0</v>
      </c>
      <c r="D57" s="16">
        <f>'[1]24'!D59</f>
        <v>75</v>
      </c>
      <c r="E57" s="16">
        <f>'[1]24'!E59</f>
        <v>0</v>
      </c>
      <c r="F57" s="15">
        <f t="shared" si="6"/>
        <v>340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265</v>
      </c>
      <c r="C58" s="16">
        <f>'[1]24'!C60</f>
        <v>0</v>
      </c>
      <c r="D58" s="16">
        <f>'[1]24'!D60</f>
        <v>75</v>
      </c>
      <c r="E58" s="16">
        <f>'[1]24'!E60</f>
        <v>0</v>
      </c>
      <c r="F58" s="15">
        <f t="shared" si="6"/>
        <v>340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265</v>
      </c>
      <c r="C59" s="16">
        <f>'[1]24'!C61</f>
        <v>0</v>
      </c>
      <c r="D59" s="16">
        <f>'[1]24'!D61</f>
        <v>75</v>
      </c>
      <c r="E59" s="16">
        <f>'[1]24'!E61</f>
        <v>0</v>
      </c>
      <c r="F59" s="15">
        <f t="shared" si="6"/>
        <v>340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265</v>
      </c>
      <c r="C60" s="16">
        <f>'[1]24'!C62</f>
        <v>0</v>
      </c>
      <c r="D60" s="16">
        <f>'[1]24'!D62</f>
        <v>75</v>
      </c>
      <c r="E60" s="16">
        <f>'[1]24'!E62</f>
        <v>0</v>
      </c>
      <c r="F60" s="15">
        <f t="shared" si="6"/>
        <v>340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265</v>
      </c>
      <c r="C61" s="16">
        <f>'[1]24'!C63</f>
        <v>0</v>
      </c>
      <c r="D61" s="16">
        <f>'[1]24'!D63</f>
        <v>75</v>
      </c>
      <c r="E61" s="16">
        <f>'[1]24'!E63</f>
        <v>0</v>
      </c>
      <c r="F61" s="15">
        <f t="shared" si="6"/>
        <v>340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265</v>
      </c>
      <c r="C62" s="16">
        <f>'[1]24'!C64</f>
        <v>0</v>
      </c>
      <c r="D62" s="16">
        <f>'[1]24'!D64</f>
        <v>75</v>
      </c>
      <c r="E62" s="16">
        <f>'[1]24'!E64</f>
        <v>0</v>
      </c>
      <c r="F62" s="15">
        <f t="shared" si="6"/>
        <v>340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265</v>
      </c>
      <c r="C63" s="16">
        <f>'[1]24'!C65</f>
        <v>0</v>
      </c>
      <c r="D63" s="16">
        <f>'[1]24'!D65</f>
        <v>75</v>
      </c>
      <c r="E63" s="16">
        <f>'[1]24'!E65</f>
        <v>0</v>
      </c>
      <c r="F63" s="15">
        <f t="shared" si="6"/>
        <v>340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265</v>
      </c>
      <c r="C64" s="16">
        <f>'[1]24'!C66</f>
        <v>0</v>
      </c>
      <c r="D64" s="16">
        <f>'[1]24'!D66</f>
        <v>75</v>
      </c>
      <c r="E64" s="16">
        <f>'[1]24'!E66</f>
        <v>0</v>
      </c>
      <c r="F64" s="15">
        <f t="shared" si="6"/>
        <v>340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265</v>
      </c>
      <c r="C65" s="16">
        <f>'[1]24'!C67</f>
        <v>0</v>
      </c>
      <c r="D65" s="16">
        <f>'[1]24'!D67</f>
        <v>75</v>
      </c>
      <c r="E65" s="16">
        <f>'[1]24'!E67</f>
        <v>0</v>
      </c>
      <c r="F65" s="15">
        <f t="shared" si="6"/>
        <v>340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265</v>
      </c>
      <c r="C66" s="16">
        <f>'[1]24'!C68</f>
        <v>0</v>
      </c>
      <c r="D66" s="16">
        <f>'[1]24'!D68</f>
        <v>75</v>
      </c>
      <c r="E66" s="16">
        <f>'[1]24'!E68</f>
        <v>0</v>
      </c>
      <c r="F66" s="15">
        <f t="shared" si="6"/>
        <v>340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265</v>
      </c>
      <c r="C67" s="16">
        <f>'[1]24'!C69</f>
        <v>0</v>
      </c>
      <c r="D67" s="16">
        <f>'[1]24'!D69</f>
        <v>75</v>
      </c>
      <c r="E67" s="16">
        <f>'[1]24'!E69</f>
        <v>0</v>
      </c>
      <c r="F67" s="15">
        <f t="shared" si="6"/>
        <v>340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265</v>
      </c>
      <c r="C68" s="16">
        <f>'[1]24'!C70</f>
        <v>0</v>
      </c>
      <c r="D68" s="16">
        <f>'[1]24'!D70</f>
        <v>75</v>
      </c>
      <c r="E68" s="16">
        <f>'[1]24'!E70</f>
        <v>0</v>
      </c>
      <c r="F68" s="15">
        <f t="shared" si="6"/>
        <v>340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161</v>
      </c>
      <c r="C69" s="16">
        <f>'[1]24'!C71</f>
        <v>104</v>
      </c>
      <c r="D69" s="16">
        <f>'[1]24'!D71</f>
        <v>75</v>
      </c>
      <c r="E69" s="16">
        <f>'[1]24'!E71</f>
        <v>0</v>
      </c>
      <c r="F69" s="15">
        <f t="shared" ref="F69:F98" si="17">SUM(B69:E69)</f>
        <v>340</v>
      </c>
      <c r="G69" s="15">
        <f>'[1]24'!H71</f>
        <v>0</v>
      </c>
      <c r="H69" s="16">
        <f>'[1]24'!I71</f>
        <v>88</v>
      </c>
      <c r="I69" s="16">
        <f>'[1]24'!J71</f>
        <v>0</v>
      </c>
      <c r="J69" s="16">
        <f>'[1]24'!K71</f>
        <v>0</v>
      </c>
      <c r="K69" s="15">
        <f t="shared" si="15"/>
        <v>88</v>
      </c>
      <c r="L69" s="18">
        <f>frq!C69</f>
        <v>1</v>
      </c>
      <c r="M69" s="16">
        <f t="shared" si="11"/>
        <v>0</v>
      </c>
      <c r="N69" s="16">
        <f t="shared" si="12"/>
        <v>88</v>
      </c>
      <c r="O69" s="16">
        <f t="shared" si="13"/>
        <v>0</v>
      </c>
      <c r="P69" s="16">
        <f t="shared" si="14"/>
        <v>0</v>
      </c>
      <c r="Q69" s="17">
        <f t="shared" si="16"/>
        <v>88</v>
      </c>
      <c r="S69">
        <f>96*4</f>
        <v>384</v>
      </c>
    </row>
    <row r="70" spans="1:19">
      <c r="A70" s="8" t="s">
        <v>112</v>
      </c>
      <c r="B70" s="15">
        <f>'[1]24'!B72</f>
        <v>161</v>
      </c>
      <c r="C70" s="16">
        <f>'[1]24'!C72</f>
        <v>104</v>
      </c>
      <c r="D70" s="16">
        <f>'[1]24'!D72</f>
        <v>75</v>
      </c>
      <c r="E70" s="16">
        <f>'[1]24'!E72</f>
        <v>0</v>
      </c>
      <c r="F70" s="15">
        <f t="shared" si="17"/>
        <v>340</v>
      </c>
      <c r="G70" s="15">
        <f>'[1]24'!H72</f>
        <v>0</v>
      </c>
      <c r="H70" s="16">
        <f>'[1]24'!I72</f>
        <v>88</v>
      </c>
      <c r="I70" s="16">
        <f>'[1]24'!J72</f>
        <v>0</v>
      </c>
      <c r="J70" s="16">
        <f>'[1]24'!K72</f>
        <v>0</v>
      </c>
      <c r="K70" s="15">
        <f t="shared" si="15"/>
        <v>88</v>
      </c>
      <c r="L70" s="18">
        <f>frq!C70</f>
        <v>1</v>
      </c>
      <c r="M70" s="16">
        <f t="shared" si="11"/>
        <v>0</v>
      </c>
      <c r="N70" s="16">
        <f t="shared" si="12"/>
        <v>88</v>
      </c>
      <c r="O70" s="16">
        <f t="shared" si="13"/>
        <v>0</v>
      </c>
      <c r="P70" s="16">
        <f t="shared" si="14"/>
        <v>0</v>
      </c>
      <c r="Q70" s="17">
        <f t="shared" si="16"/>
        <v>88</v>
      </c>
    </row>
    <row r="71" spans="1:19">
      <c r="A71" s="8" t="s">
        <v>113</v>
      </c>
      <c r="B71" s="15">
        <f>'[1]24'!B73</f>
        <v>161</v>
      </c>
      <c r="C71" s="16">
        <f>'[1]24'!C73</f>
        <v>104</v>
      </c>
      <c r="D71" s="16">
        <f>'[1]24'!D73</f>
        <v>75</v>
      </c>
      <c r="E71" s="16">
        <f>'[1]24'!E73</f>
        <v>0</v>
      </c>
      <c r="F71" s="15">
        <f t="shared" si="17"/>
        <v>340</v>
      </c>
      <c r="G71" s="15">
        <f>'[1]24'!H73</f>
        <v>0</v>
      </c>
      <c r="H71" s="16">
        <f>'[1]24'!I73</f>
        <v>88</v>
      </c>
      <c r="I71" s="16">
        <f>'[1]24'!J73</f>
        <v>0</v>
      </c>
      <c r="J71" s="16">
        <f>'[1]24'!K73</f>
        <v>0</v>
      </c>
      <c r="K71" s="15">
        <f t="shared" si="15"/>
        <v>88</v>
      </c>
      <c r="L71" s="18">
        <f>frq!C71</f>
        <v>1</v>
      </c>
      <c r="M71" s="16">
        <f t="shared" si="11"/>
        <v>0</v>
      </c>
      <c r="N71" s="16">
        <f t="shared" si="12"/>
        <v>88</v>
      </c>
      <c r="O71" s="16">
        <f t="shared" si="13"/>
        <v>0</v>
      </c>
      <c r="P71" s="16">
        <f t="shared" si="14"/>
        <v>0</v>
      </c>
      <c r="Q71" s="17">
        <f t="shared" si="16"/>
        <v>88</v>
      </c>
    </row>
    <row r="72" spans="1:19">
      <c r="A72" s="8" t="s">
        <v>114</v>
      </c>
      <c r="B72" s="15">
        <f>'[1]24'!B74</f>
        <v>161</v>
      </c>
      <c r="C72" s="16">
        <f>'[1]24'!C74</f>
        <v>104</v>
      </c>
      <c r="D72" s="16">
        <f>'[1]24'!D74</f>
        <v>75</v>
      </c>
      <c r="E72" s="16">
        <f>'[1]24'!E74</f>
        <v>0</v>
      </c>
      <c r="F72" s="15">
        <f t="shared" si="17"/>
        <v>340</v>
      </c>
      <c r="G72" s="15">
        <f>'[1]24'!H74</f>
        <v>0</v>
      </c>
      <c r="H72" s="16">
        <f>'[1]24'!I74</f>
        <v>88</v>
      </c>
      <c r="I72" s="16">
        <f>'[1]24'!J74</f>
        <v>0</v>
      </c>
      <c r="J72" s="16">
        <f>'[1]24'!K74</f>
        <v>0</v>
      </c>
      <c r="K72" s="15">
        <f t="shared" si="15"/>
        <v>88</v>
      </c>
      <c r="L72" s="18">
        <f>frq!C72</f>
        <v>1</v>
      </c>
      <c r="M72" s="16">
        <f t="shared" si="11"/>
        <v>0</v>
      </c>
      <c r="N72" s="16">
        <f t="shared" si="12"/>
        <v>88</v>
      </c>
      <c r="O72" s="16">
        <f t="shared" si="13"/>
        <v>0</v>
      </c>
      <c r="P72" s="16">
        <f t="shared" si="14"/>
        <v>0</v>
      </c>
      <c r="Q72" s="17">
        <f t="shared" si="16"/>
        <v>88</v>
      </c>
    </row>
    <row r="73" spans="1:19">
      <c r="A73" s="8" t="s">
        <v>115</v>
      </c>
      <c r="B73" s="15">
        <f>'[1]24'!B75</f>
        <v>161</v>
      </c>
      <c r="C73" s="16">
        <f>'[1]24'!C75</f>
        <v>104</v>
      </c>
      <c r="D73" s="16">
        <f>'[1]24'!D75</f>
        <v>75</v>
      </c>
      <c r="E73" s="16">
        <f>'[1]24'!E75</f>
        <v>0</v>
      </c>
      <c r="F73" s="15">
        <f t="shared" si="17"/>
        <v>340</v>
      </c>
      <c r="G73" s="15">
        <f>'[1]24'!H75</f>
        <v>0</v>
      </c>
      <c r="H73" s="16">
        <f>'[1]24'!I75</f>
        <v>88</v>
      </c>
      <c r="I73" s="16">
        <f>'[1]24'!J75</f>
        <v>0</v>
      </c>
      <c r="J73" s="16">
        <f>'[1]24'!K75</f>
        <v>0</v>
      </c>
      <c r="K73" s="15">
        <f t="shared" si="15"/>
        <v>88</v>
      </c>
      <c r="L73" s="18">
        <f>frq!C73</f>
        <v>1</v>
      </c>
      <c r="M73" s="16">
        <f t="shared" si="11"/>
        <v>0</v>
      </c>
      <c r="N73" s="16">
        <f t="shared" si="12"/>
        <v>88</v>
      </c>
      <c r="O73" s="16">
        <f t="shared" si="13"/>
        <v>0</v>
      </c>
      <c r="P73" s="16">
        <f t="shared" si="14"/>
        <v>0</v>
      </c>
      <c r="Q73" s="17">
        <f t="shared" si="16"/>
        <v>88</v>
      </c>
    </row>
    <row r="74" spans="1:19">
      <c r="A74" s="8" t="s">
        <v>116</v>
      </c>
      <c r="B74" s="15">
        <f>'[1]24'!B76</f>
        <v>161</v>
      </c>
      <c r="C74" s="16">
        <f>'[1]24'!C76</f>
        <v>104</v>
      </c>
      <c r="D74" s="16">
        <f>'[1]24'!D76</f>
        <v>75</v>
      </c>
      <c r="E74" s="16">
        <f>'[1]24'!E76</f>
        <v>0</v>
      </c>
      <c r="F74" s="15">
        <f t="shared" si="17"/>
        <v>340</v>
      </c>
      <c r="G74" s="15">
        <f>'[1]24'!H76</f>
        <v>0</v>
      </c>
      <c r="H74" s="16">
        <f>'[1]24'!I76</f>
        <v>88</v>
      </c>
      <c r="I74" s="16">
        <f>'[1]24'!J76</f>
        <v>0</v>
      </c>
      <c r="J74" s="16">
        <f>'[1]24'!K76</f>
        <v>0</v>
      </c>
      <c r="K74" s="15">
        <f t="shared" si="15"/>
        <v>88</v>
      </c>
      <c r="L74" s="18">
        <f>frq!C74</f>
        <v>1</v>
      </c>
      <c r="M74" s="16">
        <f t="shared" si="11"/>
        <v>0</v>
      </c>
      <c r="N74" s="16">
        <f t="shared" si="12"/>
        <v>88</v>
      </c>
      <c r="O74" s="16">
        <f t="shared" si="13"/>
        <v>0</v>
      </c>
      <c r="P74" s="16">
        <f t="shared" si="14"/>
        <v>0</v>
      </c>
      <c r="Q74" s="17">
        <f t="shared" si="16"/>
        <v>88</v>
      </c>
    </row>
    <row r="75" spans="1:19">
      <c r="A75" s="8" t="s">
        <v>117</v>
      </c>
      <c r="B75" s="15">
        <f>'[1]24'!B77</f>
        <v>155</v>
      </c>
      <c r="C75" s="16">
        <f>'[1]24'!C77</f>
        <v>110</v>
      </c>
      <c r="D75" s="16">
        <f>'[1]24'!D77</f>
        <v>75</v>
      </c>
      <c r="E75" s="16">
        <f>'[1]24'!E77</f>
        <v>0</v>
      </c>
      <c r="F75" s="15">
        <f t="shared" si="17"/>
        <v>340</v>
      </c>
      <c r="G75" s="15">
        <f>'[1]24'!H77</f>
        <v>0</v>
      </c>
      <c r="H75" s="16">
        <f>'[1]24'!I77</f>
        <v>88</v>
      </c>
      <c r="I75" s="16">
        <f>'[1]24'!J77</f>
        <v>0</v>
      </c>
      <c r="J75" s="16">
        <f>'[1]24'!K77</f>
        <v>0</v>
      </c>
      <c r="K75" s="15">
        <f t="shared" si="15"/>
        <v>88</v>
      </c>
      <c r="L75" s="18">
        <f>frq!C75</f>
        <v>1</v>
      </c>
      <c r="M75" s="16">
        <f t="shared" si="11"/>
        <v>0</v>
      </c>
      <c r="N75" s="16">
        <f t="shared" si="12"/>
        <v>88</v>
      </c>
      <c r="O75" s="16">
        <f t="shared" si="13"/>
        <v>0</v>
      </c>
      <c r="P75" s="16">
        <f t="shared" si="14"/>
        <v>0</v>
      </c>
      <c r="Q75" s="17">
        <f t="shared" si="16"/>
        <v>88</v>
      </c>
    </row>
    <row r="76" spans="1:19">
      <c r="A76" s="8" t="s">
        <v>118</v>
      </c>
      <c r="B76" s="15">
        <f>'[1]24'!B78</f>
        <v>155</v>
      </c>
      <c r="C76" s="16">
        <f>'[1]24'!C78</f>
        <v>110</v>
      </c>
      <c r="D76" s="16">
        <f>'[1]24'!D78</f>
        <v>75</v>
      </c>
      <c r="E76" s="16">
        <f>'[1]24'!E78</f>
        <v>0</v>
      </c>
      <c r="F76" s="15">
        <f t="shared" si="17"/>
        <v>340</v>
      </c>
      <c r="G76" s="15">
        <f>'[1]24'!H78</f>
        <v>0</v>
      </c>
      <c r="H76" s="16">
        <f>'[1]24'!I78</f>
        <v>88</v>
      </c>
      <c r="I76" s="16">
        <f>'[1]24'!J78</f>
        <v>0</v>
      </c>
      <c r="J76" s="16">
        <f>'[1]24'!K78</f>
        <v>0</v>
      </c>
      <c r="K76" s="15">
        <f t="shared" si="15"/>
        <v>88</v>
      </c>
      <c r="L76" s="18">
        <f>frq!C76</f>
        <v>1</v>
      </c>
      <c r="M76" s="16">
        <f t="shared" si="11"/>
        <v>0</v>
      </c>
      <c r="N76" s="16">
        <f t="shared" si="12"/>
        <v>88</v>
      </c>
      <c r="O76" s="16">
        <f t="shared" si="13"/>
        <v>0</v>
      </c>
      <c r="P76" s="16">
        <f t="shared" si="14"/>
        <v>0</v>
      </c>
      <c r="Q76" s="17">
        <f t="shared" si="16"/>
        <v>88</v>
      </c>
    </row>
    <row r="77" spans="1:19">
      <c r="A77" s="8" t="s">
        <v>119</v>
      </c>
      <c r="B77" s="15">
        <f>'[1]24'!B79</f>
        <v>155</v>
      </c>
      <c r="C77" s="16">
        <f>'[1]24'!C79</f>
        <v>110</v>
      </c>
      <c r="D77" s="16">
        <f>'[1]24'!D79</f>
        <v>75</v>
      </c>
      <c r="E77" s="16">
        <f>'[1]24'!E79</f>
        <v>0</v>
      </c>
      <c r="F77" s="15">
        <f t="shared" si="17"/>
        <v>340</v>
      </c>
      <c r="G77" s="15">
        <f>'[1]24'!H79</f>
        <v>0</v>
      </c>
      <c r="H77" s="16">
        <f>'[1]24'!I79</f>
        <v>88</v>
      </c>
      <c r="I77" s="16">
        <f>'[1]24'!J79</f>
        <v>0</v>
      </c>
      <c r="J77" s="16">
        <f>'[1]24'!K79</f>
        <v>0</v>
      </c>
      <c r="K77" s="15">
        <f t="shared" si="15"/>
        <v>88</v>
      </c>
      <c r="L77" s="18">
        <f>frq!C77</f>
        <v>1</v>
      </c>
      <c r="M77" s="16">
        <f t="shared" si="11"/>
        <v>0</v>
      </c>
      <c r="N77" s="16">
        <f t="shared" si="12"/>
        <v>88</v>
      </c>
      <c r="O77" s="16">
        <f t="shared" si="13"/>
        <v>0</v>
      </c>
      <c r="P77" s="16">
        <f t="shared" si="14"/>
        <v>0</v>
      </c>
      <c r="Q77" s="17">
        <f t="shared" si="16"/>
        <v>88</v>
      </c>
    </row>
    <row r="78" spans="1:19">
      <c r="A78" s="8" t="s">
        <v>120</v>
      </c>
      <c r="B78" s="15">
        <f>'[1]24'!B80</f>
        <v>155</v>
      </c>
      <c r="C78" s="16">
        <f>'[1]24'!C80</f>
        <v>110</v>
      </c>
      <c r="D78" s="16">
        <f>'[1]24'!D80</f>
        <v>75</v>
      </c>
      <c r="E78" s="16">
        <f>'[1]24'!E80</f>
        <v>0</v>
      </c>
      <c r="F78" s="15">
        <f t="shared" si="17"/>
        <v>340</v>
      </c>
      <c r="G78" s="15">
        <f>'[1]24'!H80</f>
        <v>0</v>
      </c>
      <c r="H78" s="16">
        <f>'[1]24'!I80</f>
        <v>88</v>
      </c>
      <c r="I78" s="16">
        <f>'[1]24'!J80</f>
        <v>0</v>
      </c>
      <c r="J78" s="16">
        <f>'[1]24'!K80</f>
        <v>0</v>
      </c>
      <c r="K78" s="15">
        <f t="shared" si="15"/>
        <v>88</v>
      </c>
      <c r="L78" s="18">
        <f>frq!C78</f>
        <v>1</v>
      </c>
      <c r="M78" s="16">
        <f t="shared" si="11"/>
        <v>0</v>
      </c>
      <c r="N78" s="16">
        <f t="shared" si="12"/>
        <v>88</v>
      </c>
      <c r="O78" s="16">
        <f t="shared" si="13"/>
        <v>0</v>
      </c>
      <c r="P78" s="16">
        <f t="shared" si="14"/>
        <v>0</v>
      </c>
      <c r="Q78" s="17">
        <f t="shared" si="16"/>
        <v>88</v>
      </c>
    </row>
    <row r="79" spans="1:19">
      <c r="A79" s="8" t="s">
        <v>121</v>
      </c>
      <c r="B79" s="15">
        <f>'[1]24'!B81</f>
        <v>155</v>
      </c>
      <c r="C79" s="16">
        <f>'[1]24'!C81</f>
        <v>110</v>
      </c>
      <c r="D79" s="16">
        <f>'[1]24'!D81</f>
        <v>75</v>
      </c>
      <c r="E79" s="16">
        <f>'[1]24'!E81</f>
        <v>0</v>
      </c>
      <c r="F79" s="15">
        <f t="shared" si="17"/>
        <v>340</v>
      </c>
      <c r="G79" s="15">
        <f>'[1]24'!H81</f>
        <v>0</v>
      </c>
      <c r="H79" s="16">
        <f>'[1]24'!I81</f>
        <v>88</v>
      </c>
      <c r="I79" s="16">
        <f>'[1]24'!J81</f>
        <v>0</v>
      </c>
      <c r="J79" s="16">
        <f>'[1]24'!K81</f>
        <v>0</v>
      </c>
      <c r="K79" s="15">
        <f t="shared" si="15"/>
        <v>88</v>
      </c>
      <c r="L79" s="18">
        <f>frq!C79</f>
        <v>1</v>
      </c>
      <c r="M79" s="16">
        <f t="shared" si="11"/>
        <v>0</v>
      </c>
      <c r="N79" s="16">
        <f t="shared" si="12"/>
        <v>88</v>
      </c>
      <c r="O79" s="16">
        <f t="shared" si="13"/>
        <v>0</v>
      </c>
      <c r="P79" s="16">
        <f t="shared" si="14"/>
        <v>0</v>
      </c>
      <c r="Q79" s="17">
        <f t="shared" si="16"/>
        <v>88</v>
      </c>
    </row>
    <row r="80" spans="1:19">
      <c r="A80" s="8" t="s">
        <v>122</v>
      </c>
      <c r="B80" s="15">
        <f>'[1]24'!B82</f>
        <v>155</v>
      </c>
      <c r="C80" s="16">
        <f>'[1]24'!C82</f>
        <v>110</v>
      </c>
      <c r="D80" s="16">
        <f>'[1]24'!D82</f>
        <v>75</v>
      </c>
      <c r="E80" s="16">
        <f>'[1]24'!E82</f>
        <v>0</v>
      </c>
      <c r="F80" s="15">
        <f t="shared" si="17"/>
        <v>340</v>
      </c>
      <c r="G80" s="15">
        <f>'[1]24'!H82</f>
        <v>0</v>
      </c>
      <c r="H80" s="16">
        <f>'[1]24'!I82</f>
        <v>88</v>
      </c>
      <c r="I80" s="16">
        <f>'[1]24'!J82</f>
        <v>0</v>
      </c>
      <c r="J80" s="16">
        <f>'[1]24'!K82</f>
        <v>0</v>
      </c>
      <c r="K80" s="15">
        <f t="shared" si="15"/>
        <v>88</v>
      </c>
      <c r="L80" s="18">
        <f>frq!C80</f>
        <v>1</v>
      </c>
      <c r="M80" s="16">
        <f t="shared" si="11"/>
        <v>0</v>
      </c>
      <c r="N80" s="16">
        <f t="shared" si="12"/>
        <v>88</v>
      </c>
      <c r="O80" s="16">
        <f t="shared" si="13"/>
        <v>0</v>
      </c>
      <c r="P80" s="16">
        <f t="shared" si="14"/>
        <v>0</v>
      </c>
      <c r="Q80" s="17">
        <f t="shared" si="16"/>
        <v>88</v>
      </c>
    </row>
    <row r="81" spans="1:17">
      <c r="A81" s="8" t="s">
        <v>123</v>
      </c>
      <c r="B81" s="15">
        <f>'[1]24'!B83</f>
        <v>265</v>
      </c>
      <c r="C81" s="16">
        <f>'[1]24'!C83</f>
        <v>0</v>
      </c>
      <c r="D81" s="16">
        <f>'[1]24'!D83</f>
        <v>75</v>
      </c>
      <c r="E81" s="16">
        <f>'[1]24'!E83</f>
        <v>0</v>
      </c>
      <c r="F81" s="15">
        <f t="shared" si="17"/>
        <v>340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265</v>
      </c>
      <c r="C82" s="16">
        <f>'[1]24'!C84</f>
        <v>0</v>
      </c>
      <c r="D82" s="16">
        <f>'[1]24'!D84</f>
        <v>75</v>
      </c>
      <c r="E82" s="16">
        <f>'[1]24'!E84</f>
        <v>0</v>
      </c>
      <c r="F82" s="15">
        <f t="shared" si="17"/>
        <v>340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265</v>
      </c>
      <c r="C83" s="16">
        <f>'[1]24'!C85</f>
        <v>0</v>
      </c>
      <c r="D83" s="16">
        <f>'[1]24'!D85</f>
        <v>75</v>
      </c>
      <c r="E83" s="16">
        <f>'[1]24'!E85</f>
        <v>0</v>
      </c>
      <c r="F83" s="15">
        <f t="shared" si="17"/>
        <v>340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265</v>
      </c>
      <c r="C84" s="16">
        <f>'[1]24'!C86</f>
        <v>0</v>
      </c>
      <c r="D84" s="16">
        <f>'[1]24'!D86</f>
        <v>75</v>
      </c>
      <c r="E84" s="16">
        <f>'[1]24'!E86</f>
        <v>0</v>
      </c>
      <c r="F84" s="15">
        <f t="shared" si="17"/>
        <v>340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265</v>
      </c>
      <c r="C85" s="16">
        <f>'[1]24'!C87</f>
        <v>0</v>
      </c>
      <c r="D85" s="16">
        <f>'[1]24'!D87</f>
        <v>75</v>
      </c>
      <c r="E85" s="16">
        <f>'[1]24'!E87</f>
        <v>0</v>
      </c>
      <c r="F85" s="15">
        <f t="shared" si="17"/>
        <v>340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265</v>
      </c>
      <c r="C86" s="16">
        <f>'[1]24'!C88</f>
        <v>0</v>
      </c>
      <c r="D86" s="16">
        <f>'[1]24'!D88</f>
        <v>75</v>
      </c>
      <c r="E86" s="16">
        <f>'[1]24'!E88</f>
        <v>0</v>
      </c>
      <c r="F86" s="15">
        <f t="shared" si="17"/>
        <v>340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265</v>
      </c>
      <c r="C87" s="16">
        <f>'[1]24'!C89</f>
        <v>0</v>
      </c>
      <c r="D87" s="16">
        <f>'[1]24'!D89</f>
        <v>75</v>
      </c>
      <c r="E87" s="16">
        <f>'[1]24'!E89</f>
        <v>0</v>
      </c>
      <c r="F87" s="15">
        <f t="shared" si="17"/>
        <v>340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265</v>
      </c>
      <c r="C88" s="16">
        <f>'[1]24'!C90</f>
        <v>0</v>
      </c>
      <c r="D88" s="16">
        <f>'[1]24'!D90</f>
        <v>75</v>
      </c>
      <c r="E88" s="16">
        <f>'[1]24'!E90</f>
        <v>0</v>
      </c>
      <c r="F88" s="15">
        <f t="shared" si="17"/>
        <v>340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265</v>
      </c>
      <c r="C89" s="16">
        <f>'[1]24'!C91</f>
        <v>0</v>
      </c>
      <c r="D89" s="16">
        <f>'[1]24'!D91</f>
        <v>75</v>
      </c>
      <c r="E89" s="16">
        <f>'[1]24'!E91</f>
        <v>0</v>
      </c>
      <c r="F89" s="15">
        <f t="shared" si="17"/>
        <v>340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265</v>
      </c>
      <c r="C90" s="16">
        <f>'[1]24'!C92</f>
        <v>0</v>
      </c>
      <c r="D90" s="16">
        <f>'[1]24'!D92</f>
        <v>75</v>
      </c>
      <c r="E90" s="16">
        <f>'[1]24'!E92</f>
        <v>0</v>
      </c>
      <c r="F90" s="15">
        <f t="shared" si="17"/>
        <v>340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265</v>
      </c>
      <c r="C91" s="16">
        <f>'[1]24'!C93</f>
        <v>0</v>
      </c>
      <c r="D91" s="16">
        <f>'[1]24'!D93</f>
        <v>75</v>
      </c>
      <c r="E91" s="16">
        <f>'[1]24'!E93</f>
        <v>0</v>
      </c>
      <c r="F91" s="15">
        <f t="shared" si="17"/>
        <v>340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265</v>
      </c>
      <c r="C92" s="16">
        <f>'[1]24'!C94</f>
        <v>0</v>
      </c>
      <c r="D92" s="16">
        <f>'[1]24'!D94</f>
        <v>75</v>
      </c>
      <c r="E92" s="16">
        <f>'[1]24'!E94</f>
        <v>0</v>
      </c>
      <c r="F92" s="15">
        <f t="shared" si="17"/>
        <v>340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265</v>
      </c>
      <c r="C93" s="16">
        <f>'[1]24'!C95</f>
        <v>0</v>
      </c>
      <c r="D93" s="16">
        <f>'[1]24'!D95</f>
        <v>75</v>
      </c>
      <c r="E93" s="16">
        <f>'[1]24'!E95</f>
        <v>0</v>
      </c>
      <c r="F93" s="15">
        <f t="shared" si="17"/>
        <v>340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265</v>
      </c>
      <c r="C94" s="16">
        <f>'[1]24'!C96</f>
        <v>0</v>
      </c>
      <c r="D94" s="16">
        <f>'[1]24'!D96</f>
        <v>75</v>
      </c>
      <c r="E94" s="16">
        <f>'[1]24'!E96</f>
        <v>0</v>
      </c>
      <c r="F94" s="15">
        <f t="shared" si="17"/>
        <v>340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265</v>
      </c>
      <c r="C95" s="16">
        <f>'[1]24'!C97</f>
        <v>0</v>
      </c>
      <c r="D95" s="16">
        <f>'[1]24'!D97</f>
        <v>75</v>
      </c>
      <c r="E95" s="16">
        <f>'[1]24'!E97</f>
        <v>0</v>
      </c>
      <c r="F95" s="15">
        <f t="shared" si="17"/>
        <v>340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265</v>
      </c>
      <c r="C96" s="16">
        <f>'[1]24'!C98</f>
        <v>0</v>
      </c>
      <c r="D96" s="16">
        <f>'[1]24'!D98</f>
        <v>75</v>
      </c>
      <c r="E96" s="16">
        <f>'[1]24'!E98</f>
        <v>0</v>
      </c>
      <c r="F96" s="15">
        <f t="shared" si="17"/>
        <v>340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265</v>
      </c>
      <c r="C97" s="16">
        <f>'[1]24'!C99</f>
        <v>0</v>
      </c>
      <c r="D97" s="16">
        <f>'[1]24'!D99</f>
        <v>75</v>
      </c>
      <c r="E97" s="16">
        <f>'[1]24'!E99</f>
        <v>0</v>
      </c>
      <c r="F97" s="15">
        <f t="shared" si="17"/>
        <v>340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265</v>
      </c>
      <c r="C98" s="16">
        <f>'[1]24'!C100</f>
        <v>0</v>
      </c>
      <c r="D98" s="16">
        <f>'[1]24'!D100</f>
        <v>75</v>
      </c>
      <c r="E98" s="16">
        <f>'[1]24'!E100</f>
        <v>0</v>
      </c>
      <c r="F98" s="15">
        <f t="shared" si="17"/>
        <v>340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6.0389999999999997</v>
      </c>
      <c r="C99" s="15">
        <f t="shared" si="18"/>
        <v>0.64200000000000002</v>
      </c>
      <c r="D99" s="15">
        <f t="shared" si="18"/>
        <v>1.8</v>
      </c>
      <c r="E99" s="15">
        <f t="shared" si="18"/>
        <v>0</v>
      </c>
      <c r="F99" s="15">
        <f t="shared" si="18"/>
        <v>8.4809999999999999</v>
      </c>
      <c r="G99" s="15">
        <f t="shared" si="18"/>
        <v>0</v>
      </c>
      <c r="H99" s="15">
        <f t="shared" si="18"/>
        <v>0.26400000000000001</v>
      </c>
      <c r="I99" s="15">
        <f t="shared" si="18"/>
        <v>0</v>
      </c>
      <c r="J99" s="15">
        <f t="shared" si="18"/>
        <v>0</v>
      </c>
      <c r="K99" s="15">
        <f t="shared" si="18"/>
        <v>0.26400000000000001</v>
      </c>
      <c r="L99" s="15">
        <f t="shared" si="18"/>
        <v>2.4E-2</v>
      </c>
      <c r="M99" s="15">
        <f t="shared" si="18"/>
        <v>0</v>
      </c>
      <c r="N99" s="15">
        <f t="shared" si="18"/>
        <v>0.26400000000000001</v>
      </c>
      <c r="O99" s="15">
        <f t="shared" si="18"/>
        <v>0</v>
      </c>
      <c r="P99" s="15">
        <f t="shared" si="18"/>
        <v>0</v>
      </c>
      <c r="Q99" s="15">
        <f t="shared" si="18"/>
        <v>0.26400000000000001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4" workbookViewId="0">
      <selection activeCell="R29" sqref="R29:R94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45284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'[2]24'!B5</f>
        <v>42</v>
      </c>
      <c r="C3" s="195">
        <f>'[2]24'!C5</f>
        <v>30</v>
      </c>
      <c r="D3" s="195">
        <f>'[2]24'!D5</f>
        <v>0</v>
      </c>
      <c r="E3" s="195">
        <f>'[2]24'!E5</f>
        <v>0</v>
      </c>
      <c r="F3" s="15">
        <f>SUM(B3:E3)</f>
        <v>72</v>
      </c>
      <c r="G3" s="194">
        <f>'[2]24'!H5</f>
        <v>38</v>
      </c>
      <c r="H3" s="195">
        <f>'[2]24'!I5</f>
        <v>0</v>
      </c>
      <c r="I3" s="195">
        <f>'[2]24'!J5</f>
        <v>0</v>
      </c>
      <c r="J3" s="195">
        <f>'[2]24'!K5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'[2]24'!B6</f>
        <v>42</v>
      </c>
      <c r="C4" s="195">
        <f>'[2]24'!C6</f>
        <v>30</v>
      </c>
      <c r="D4" s="195">
        <f>'[2]24'!D6</f>
        <v>0</v>
      </c>
      <c r="E4" s="195">
        <f>'[2]24'!E6</f>
        <v>0</v>
      </c>
      <c r="F4" s="15">
        <f>SUM(B4:E4)</f>
        <v>72</v>
      </c>
      <c r="G4" s="194">
        <f>'[2]24'!H6</f>
        <v>38</v>
      </c>
      <c r="H4" s="195">
        <f>'[2]24'!I6</f>
        <v>0</v>
      </c>
      <c r="I4" s="195">
        <f>'[2]24'!J6</f>
        <v>0</v>
      </c>
      <c r="J4" s="195">
        <f>'[2]24'!K6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'[2]24'!B7</f>
        <v>42</v>
      </c>
      <c r="C5" s="195">
        <f>'[2]24'!C7</f>
        <v>30</v>
      </c>
      <c r="D5" s="195">
        <f>'[2]24'!D7</f>
        <v>0</v>
      </c>
      <c r="E5" s="195">
        <f>'[2]24'!E7</f>
        <v>0</v>
      </c>
      <c r="F5" s="15">
        <f t="shared" ref="F5:F68" si="6">SUM(B5:E5)</f>
        <v>72</v>
      </c>
      <c r="G5" s="194">
        <f>'[2]24'!H7</f>
        <v>38</v>
      </c>
      <c r="H5" s="195">
        <f>'[2]24'!I7</f>
        <v>0</v>
      </c>
      <c r="I5" s="195">
        <f>'[2]24'!J7</f>
        <v>0</v>
      </c>
      <c r="J5" s="195">
        <f>'[2]24'!K7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'[2]24'!B8</f>
        <v>42</v>
      </c>
      <c r="C6" s="195">
        <f>'[2]24'!C8</f>
        <v>30</v>
      </c>
      <c r="D6" s="195">
        <f>'[2]24'!D8</f>
        <v>0</v>
      </c>
      <c r="E6" s="195">
        <f>'[2]24'!E8</f>
        <v>0</v>
      </c>
      <c r="F6" s="15">
        <f t="shared" si="6"/>
        <v>72</v>
      </c>
      <c r="G6" s="194">
        <f>'[2]24'!H8</f>
        <v>38</v>
      </c>
      <c r="H6" s="195">
        <f>'[2]24'!I8</f>
        <v>0</v>
      </c>
      <c r="I6" s="195">
        <f>'[2]24'!J8</f>
        <v>0</v>
      </c>
      <c r="J6" s="195">
        <f>'[2]24'!K8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'[2]24'!B9</f>
        <v>42</v>
      </c>
      <c r="C7" s="195">
        <f>'[2]24'!C9</f>
        <v>30</v>
      </c>
      <c r="D7" s="195">
        <f>'[2]24'!D9</f>
        <v>0</v>
      </c>
      <c r="E7" s="195">
        <f>'[2]24'!E9</f>
        <v>0</v>
      </c>
      <c r="F7" s="15">
        <f t="shared" si="6"/>
        <v>72</v>
      </c>
      <c r="G7" s="194">
        <f>'[2]24'!H9</f>
        <v>38</v>
      </c>
      <c r="H7" s="195">
        <f>'[2]24'!I9</f>
        <v>0</v>
      </c>
      <c r="I7" s="195">
        <f>'[2]24'!J9</f>
        <v>0</v>
      </c>
      <c r="J7" s="195">
        <f>'[2]24'!K9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'[2]24'!B10</f>
        <v>42</v>
      </c>
      <c r="C8" s="195">
        <f>'[2]24'!C10</f>
        <v>30</v>
      </c>
      <c r="D8" s="195">
        <f>'[2]24'!D10</f>
        <v>0</v>
      </c>
      <c r="E8" s="195">
        <f>'[2]24'!E10</f>
        <v>0</v>
      </c>
      <c r="F8" s="15">
        <f t="shared" si="6"/>
        <v>72</v>
      </c>
      <c r="G8" s="194">
        <f>'[2]24'!H10</f>
        <v>38</v>
      </c>
      <c r="H8" s="195">
        <f>'[2]24'!I10</f>
        <v>0</v>
      </c>
      <c r="I8" s="195">
        <f>'[2]24'!J10</f>
        <v>0</v>
      </c>
      <c r="J8" s="195">
        <f>'[2]24'!K10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'[2]24'!B11</f>
        <v>42</v>
      </c>
      <c r="C9" s="195">
        <f>'[2]24'!C11</f>
        <v>30</v>
      </c>
      <c r="D9" s="195">
        <f>'[2]24'!D11</f>
        <v>0</v>
      </c>
      <c r="E9" s="195">
        <f>'[2]24'!E11</f>
        <v>0</v>
      </c>
      <c r="F9" s="15">
        <f t="shared" si="6"/>
        <v>72</v>
      </c>
      <c r="G9" s="194">
        <f>'[2]24'!H11</f>
        <v>38</v>
      </c>
      <c r="H9" s="195">
        <f>'[2]24'!I11</f>
        <v>0</v>
      </c>
      <c r="I9" s="195">
        <f>'[2]24'!J11</f>
        <v>0</v>
      </c>
      <c r="J9" s="195">
        <f>'[2]24'!K11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'[2]24'!B12</f>
        <v>42</v>
      </c>
      <c r="C10" s="195">
        <f>'[2]24'!C12</f>
        <v>30</v>
      </c>
      <c r="D10" s="195">
        <f>'[2]24'!D12</f>
        <v>0</v>
      </c>
      <c r="E10" s="195">
        <f>'[2]24'!E12</f>
        <v>0</v>
      </c>
      <c r="F10" s="15">
        <f t="shared" si="6"/>
        <v>72</v>
      </c>
      <c r="G10" s="194">
        <f>'[2]24'!H12</f>
        <v>38</v>
      </c>
      <c r="H10" s="195">
        <f>'[2]24'!I12</f>
        <v>0</v>
      </c>
      <c r="I10" s="195">
        <f>'[2]24'!J12</f>
        <v>0</v>
      </c>
      <c r="J10" s="195">
        <f>'[2]24'!K12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'[2]24'!B13</f>
        <v>42</v>
      </c>
      <c r="C11" s="195">
        <f>'[2]24'!C13</f>
        <v>30</v>
      </c>
      <c r="D11" s="195">
        <f>'[2]24'!D13</f>
        <v>0</v>
      </c>
      <c r="E11" s="195">
        <f>'[2]24'!E13</f>
        <v>0</v>
      </c>
      <c r="F11" s="15">
        <f t="shared" si="6"/>
        <v>72</v>
      </c>
      <c r="G11" s="194">
        <f>'[2]24'!H13</f>
        <v>38</v>
      </c>
      <c r="H11" s="195">
        <f>'[2]24'!I13</f>
        <v>0</v>
      </c>
      <c r="I11" s="195">
        <f>'[2]24'!J13</f>
        <v>0</v>
      </c>
      <c r="J11" s="195">
        <f>'[2]24'!K13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'[2]24'!B14</f>
        <v>42</v>
      </c>
      <c r="C12" s="195">
        <f>'[2]24'!C14</f>
        <v>30</v>
      </c>
      <c r="D12" s="195">
        <f>'[2]24'!D14</f>
        <v>0</v>
      </c>
      <c r="E12" s="195">
        <f>'[2]24'!E14</f>
        <v>0</v>
      </c>
      <c r="F12" s="15">
        <f t="shared" si="6"/>
        <v>72</v>
      </c>
      <c r="G12" s="194">
        <f>'[2]24'!H14</f>
        <v>37.53</v>
      </c>
      <c r="H12" s="195">
        <f>'[2]24'!I14</f>
        <v>0</v>
      </c>
      <c r="I12" s="195">
        <f>'[2]24'!J14</f>
        <v>0</v>
      </c>
      <c r="J12" s="195">
        <f>'[2]24'!K14</f>
        <v>0</v>
      </c>
      <c r="K12" s="15">
        <f t="shared" si="3"/>
        <v>37.53</v>
      </c>
      <c r="L12" s="18">
        <f>frq!C12</f>
        <v>1</v>
      </c>
      <c r="M12" s="124">
        <f t="shared" si="4"/>
        <v>37.130000000000003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37.130000000000003</v>
      </c>
      <c r="R12" s="18">
        <v>0.4</v>
      </c>
    </row>
    <row r="13" spans="1:18">
      <c r="A13" s="8" t="s">
        <v>55</v>
      </c>
      <c r="B13" s="194">
        <f>'[2]24'!B15</f>
        <v>42</v>
      </c>
      <c r="C13" s="195">
        <f>'[2]24'!C15</f>
        <v>30</v>
      </c>
      <c r="D13" s="195">
        <f>'[2]24'!D15</f>
        <v>0</v>
      </c>
      <c r="E13" s="195">
        <f>'[2]24'!E15</f>
        <v>0</v>
      </c>
      <c r="F13" s="15">
        <f t="shared" si="6"/>
        <v>72</v>
      </c>
      <c r="G13" s="194">
        <f>'[2]24'!H15</f>
        <v>37.53</v>
      </c>
      <c r="H13" s="195">
        <f>'[2]24'!I15</f>
        <v>0</v>
      </c>
      <c r="I13" s="195">
        <f>'[2]24'!J15</f>
        <v>0</v>
      </c>
      <c r="J13" s="195">
        <f>'[2]24'!K15</f>
        <v>0</v>
      </c>
      <c r="K13" s="15">
        <f t="shared" si="3"/>
        <v>37.53</v>
      </c>
      <c r="L13" s="18">
        <f>frq!C13</f>
        <v>1</v>
      </c>
      <c r="M13" s="124">
        <f t="shared" si="4"/>
        <v>37.130000000000003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37.130000000000003</v>
      </c>
      <c r="R13" s="18">
        <v>0.4</v>
      </c>
    </row>
    <row r="14" spans="1:18">
      <c r="A14" s="8" t="s">
        <v>56</v>
      </c>
      <c r="B14" s="194">
        <f>'[2]24'!B16</f>
        <v>42</v>
      </c>
      <c r="C14" s="195">
        <f>'[2]24'!C16</f>
        <v>30</v>
      </c>
      <c r="D14" s="195">
        <f>'[2]24'!D16</f>
        <v>0</v>
      </c>
      <c r="E14" s="195">
        <f>'[2]24'!E16</f>
        <v>0</v>
      </c>
      <c r="F14" s="15">
        <f t="shared" si="6"/>
        <v>72</v>
      </c>
      <c r="G14" s="194">
        <f>'[2]24'!H16</f>
        <v>35</v>
      </c>
      <c r="H14" s="195">
        <f>'[2]24'!I16</f>
        <v>0</v>
      </c>
      <c r="I14" s="195">
        <f>'[2]24'!J16</f>
        <v>0</v>
      </c>
      <c r="J14" s="195">
        <f>'[2]24'!K16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4">
        <f>'[2]24'!B17</f>
        <v>42</v>
      </c>
      <c r="C15" s="195">
        <f>'[2]24'!C17</f>
        <v>30</v>
      </c>
      <c r="D15" s="195">
        <f>'[2]24'!D17</f>
        <v>0</v>
      </c>
      <c r="E15" s="195">
        <f>'[2]24'!E17</f>
        <v>0</v>
      </c>
      <c r="F15" s="15">
        <f t="shared" si="6"/>
        <v>72</v>
      </c>
      <c r="G15" s="194">
        <f>'[2]24'!H17</f>
        <v>35</v>
      </c>
      <c r="H15" s="195">
        <f>'[2]24'!I17</f>
        <v>0</v>
      </c>
      <c r="I15" s="195">
        <f>'[2]24'!J17</f>
        <v>0</v>
      </c>
      <c r="J15" s="195">
        <f>'[2]24'!K17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4">
        <f>'[2]24'!B18</f>
        <v>42</v>
      </c>
      <c r="C16" s="195">
        <f>'[2]24'!C18</f>
        <v>30</v>
      </c>
      <c r="D16" s="195">
        <f>'[2]24'!D18</f>
        <v>0</v>
      </c>
      <c r="E16" s="195">
        <f>'[2]24'!E18</f>
        <v>0</v>
      </c>
      <c r="F16" s="15">
        <f t="shared" si="6"/>
        <v>72</v>
      </c>
      <c r="G16" s="194">
        <f>'[2]24'!H18</f>
        <v>35</v>
      </c>
      <c r="H16" s="195">
        <f>'[2]24'!I18</f>
        <v>0</v>
      </c>
      <c r="I16" s="195">
        <f>'[2]24'!J18</f>
        <v>0</v>
      </c>
      <c r="J16" s="195">
        <f>'[2]24'!K18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4">
        <f>'[2]24'!B19</f>
        <v>42</v>
      </c>
      <c r="C17" s="195">
        <f>'[2]24'!C19</f>
        <v>30</v>
      </c>
      <c r="D17" s="195">
        <f>'[2]24'!D19</f>
        <v>0</v>
      </c>
      <c r="E17" s="195">
        <f>'[2]24'!E19</f>
        <v>0</v>
      </c>
      <c r="F17" s="15">
        <f t="shared" si="6"/>
        <v>72</v>
      </c>
      <c r="G17" s="194">
        <f>'[2]24'!H19</f>
        <v>35</v>
      </c>
      <c r="H17" s="195">
        <f>'[2]24'!I19</f>
        <v>0</v>
      </c>
      <c r="I17" s="195">
        <f>'[2]24'!J19</f>
        <v>0</v>
      </c>
      <c r="J17" s="195">
        <f>'[2]24'!K19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4">
        <f>'[2]24'!B20</f>
        <v>42</v>
      </c>
      <c r="C18" s="195">
        <f>'[2]24'!C20</f>
        <v>30</v>
      </c>
      <c r="D18" s="195">
        <f>'[2]24'!D20</f>
        <v>0</v>
      </c>
      <c r="E18" s="195">
        <f>'[2]24'!E20</f>
        <v>0</v>
      </c>
      <c r="F18" s="15">
        <f t="shared" si="6"/>
        <v>72</v>
      </c>
      <c r="G18" s="194">
        <f>'[2]24'!H20</f>
        <v>35</v>
      </c>
      <c r="H18" s="195">
        <f>'[2]24'!I20</f>
        <v>0</v>
      </c>
      <c r="I18" s="195">
        <f>'[2]24'!J20</f>
        <v>0</v>
      </c>
      <c r="J18" s="195">
        <f>'[2]24'!K20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4">
        <f>'[2]24'!B21</f>
        <v>42</v>
      </c>
      <c r="C19" s="195">
        <f>'[2]24'!C21</f>
        <v>30</v>
      </c>
      <c r="D19" s="195">
        <f>'[2]24'!D21</f>
        <v>0</v>
      </c>
      <c r="E19" s="195">
        <f>'[2]24'!E21</f>
        <v>0</v>
      </c>
      <c r="F19" s="15">
        <f t="shared" si="6"/>
        <v>72</v>
      </c>
      <c r="G19" s="194">
        <f>'[2]24'!H21</f>
        <v>35</v>
      </c>
      <c r="H19" s="195">
        <f>'[2]24'!I21</f>
        <v>0</v>
      </c>
      <c r="I19" s="195">
        <f>'[2]24'!J21</f>
        <v>0</v>
      </c>
      <c r="J19" s="195">
        <f>'[2]24'!K21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4">
        <f>'[2]24'!B22</f>
        <v>42</v>
      </c>
      <c r="C20" s="195">
        <f>'[2]24'!C22</f>
        <v>30</v>
      </c>
      <c r="D20" s="195">
        <f>'[2]24'!D22</f>
        <v>0</v>
      </c>
      <c r="E20" s="195">
        <f>'[2]24'!E22</f>
        <v>0</v>
      </c>
      <c r="F20" s="15">
        <f t="shared" si="6"/>
        <v>72</v>
      </c>
      <c r="G20" s="194">
        <f>'[2]24'!H22</f>
        <v>35</v>
      </c>
      <c r="H20" s="195">
        <f>'[2]24'!I22</f>
        <v>0</v>
      </c>
      <c r="I20" s="195">
        <f>'[2]24'!J22</f>
        <v>0</v>
      </c>
      <c r="J20" s="195">
        <f>'[2]24'!K22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4">
        <f>'[2]24'!B23</f>
        <v>42</v>
      </c>
      <c r="C21" s="195">
        <f>'[2]24'!C23</f>
        <v>30</v>
      </c>
      <c r="D21" s="195">
        <f>'[2]24'!D23</f>
        <v>0</v>
      </c>
      <c r="E21" s="195">
        <f>'[2]24'!E23</f>
        <v>0</v>
      </c>
      <c r="F21" s="15">
        <f t="shared" si="6"/>
        <v>72</v>
      </c>
      <c r="G21" s="194">
        <f>'[2]24'!H23</f>
        <v>35</v>
      </c>
      <c r="H21" s="195">
        <f>'[2]24'!I23</f>
        <v>0</v>
      </c>
      <c r="I21" s="195">
        <f>'[2]24'!J23</f>
        <v>0</v>
      </c>
      <c r="J21" s="195">
        <f>'[2]24'!K23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4">
        <f>'[2]24'!B24</f>
        <v>42</v>
      </c>
      <c r="C22" s="195">
        <f>'[2]24'!C24</f>
        <v>30</v>
      </c>
      <c r="D22" s="195">
        <f>'[2]24'!D24</f>
        <v>0</v>
      </c>
      <c r="E22" s="195">
        <f>'[2]24'!E24</f>
        <v>0</v>
      </c>
      <c r="F22" s="15">
        <f t="shared" si="6"/>
        <v>72</v>
      </c>
      <c r="G22" s="194">
        <f>'[2]24'!H24</f>
        <v>35</v>
      </c>
      <c r="H22" s="195">
        <f>'[2]24'!I24</f>
        <v>0</v>
      </c>
      <c r="I22" s="195">
        <f>'[2]24'!J24</f>
        <v>0</v>
      </c>
      <c r="J22" s="195">
        <f>'[2]24'!K24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4">
        <f>'[2]24'!B25</f>
        <v>42</v>
      </c>
      <c r="C23" s="195">
        <f>'[2]24'!C25</f>
        <v>30</v>
      </c>
      <c r="D23" s="195">
        <f>'[2]24'!D25</f>
        <v>0</v>
      </c>
      <c r="E23" s="195">
        <f>'[2]24'!E25</f>
        <v>0</v>
      </c>
      <c r="F23" s="15">
        <f t="shared" si="6"/>
        <v>72</v>
      </c>
      <c r="G23" s="194">
        <f>'[2]24'!H25</f>
        <v>35</v>
      </c>
      <c r="H23" s="195">
        <f>'[2]24'!I25</f>
        <v>0</v>
      </c>
      <c r="I23" s="195">
        <f>'[2]24'!J25</f>
        <v>0</v>
      </c>
      <c r="J23" s="195">
        <f>'[2]24'!K25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4">
        <f>'[2]24'!B26</f>
        <v>42</v>
      </c>
      <c r="C24" s="195">
        <f>'[2]24'!C26</f>
        <v>30</v>
      </c>
      <c r="D24" s="195">
        <f>'[2]24'!D26</f>
        <v>0</v>
      </c>
      <c r="E24" s="195">
        <f>'[2]24'!E26</f>
        <v>0</v>
      </c>
      <c r="F24" s="15">
        <f t="shared" si="6"/>
        <v>72</v>
      </c>
      <c r="G24" s="194">
        <f>'[2]24'!H26</f>
        <v>35</v>
      </c>
      <c r="H24" s="195">
        <f>'[2]24'!I26</f>
        <v>0</v>
      </c>
      <c r="I24" s="195">
        <f>'[2]24'!J26</f>
        <v>0</v>
      </c>
      <c r="J24" s="195">
        <f>'[2]24'!K26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4">
        <f>'[2]24'!B27</f>
        <v>42</v>
      </c>
      <c r="C25" s="195">
        <f>'[2]24'!C27</f>
        <v>30</v>
      </c>
      <c r="D25" s="195">
        <f>'[2]24'!D27</f>
        <v>0</v>
      </c>
      <c r="E25" s="195">
        <f>'[2]24'!E27</f>
        <v>0</v>
      </c>
      <c r="F25" s="15">
        <f t="shared" si="6"/>
        <v>72</v>
      </c>
      <c r="G25" s="194">
        <f>'[2]24'!H27</f>
        <v>35</v>
      </c>
      <c r="H25" s="195">
        <f>'[2]24'!I27</f>
        <v>0</v>
      </c>
      <c r="I25" s="195">
        <f>'[2]24'!J27</f>
        <v>0</v>
      </c>
      <c r="J25" s="195">
        <f>'[2]24'!K27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4">
        <f>'[2]24'!B28</f>
        <v>42</v>
      </c>
      <c r="C26" s="195">
        <f>'[2]24'!C28</f>
        <v>30</v>
      </c>
      <c r="D26" s="195">
        <f>'[2]24'!D28</f>
        <v>0</v>
      </c>
      <c r="E26" s="195">
        <f>'[2]24'!E28</f>
        <v>0</v>
      </c>
      <c r="F26" s="15">
        <f t="shared" si="6"/>
        <v>72</v>
      </c>
      <c r="G26" s="194">
        <f>'[2]24'!H28</f>
        <v>35</v>
      </c>
      <c r="H26" s="195">
        <f>'[2]24'!I28</f>
        <v>0</v>
      </c>
      <c r="I26" s="195">
        <f>'[2]24'!J28</f>
        <v>0</v>
      </c>
      <c r="J26" s="195">
        <f>'[2]24'!K28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4">
        <f>'[2]24'!B29</f>
        <v>42</v>
      </c>
      <c r="C27" s="195">
        <f>'[2]24'!C29</f>
        <v>30</v>
      </c>
      <c r="D27" s="195">
        <f>'[2]24'!D29</f>
        <v>0</v>
      </c>
      <c r="E27" s="195">
        <f>'[2]24'!E29</f>
        <v>0</v>
      </c>
      <c r="F27" s="15">
        <f t="shared" si="6"/>
        <v>72</v>
      </c>
      <c r="G27" s="194">
        <f>'[2]24'!H29</f>
        <v>35</v>
      </c>
      <c r="H27" s="195">
        <f>'[2]24'!I29</f>
        <v>0</v>
      </c>
      <c r="I27" s="195">
        <f>'[2]24'!J29</f>
        <v>0</v>
      </c>
      <c r="J27" s="195">
        <f>'[2]24'!K29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4">
        <f>'[2]24'!B30</f>
        <v>42</v>
      </c>
      <c r="C28" s="195">
        <f>'[2]24'!C30</f>
        <v>30</v>
      </c>
      <c r="D28" s="195">
        <f>'[2]24'!D30</f>
        <v>0</v>
      </c>
      <c r="E28" s="195">
        <f>'[2]24'!E30</f>
        <v>0</v>
      </c>
      <c r="F28" s="15">
        <f t="shared" si="6"/>
        <v>72</v>
      </c>
      <c r="G28" s="194">
        <f>'[2]24'!H30</f>
        <v>35</v>
      </c>
      <c r="H28" s="195">
        <f>'[2]24'!I30</f>
        <v>0</v>
      </c>
      <c r="I28" s="195">
        <f>'[2]24'!J30</f>
        <v>0</v>
      </c>
      <c r="J28" s="195">
        <f>'[2]24'!K30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4">
        <f>'[2]24'!B31</f>
        <v>42</v>
      </c>
      <c r="C29" s="195">
        <f>'[2]24'!C31</f>
        <v>30</v>
      </c>
      <c r="D29" s="195">
        <f>'[2]24'!D31</f>
        <v>0</v>
      </c>
      <c r="E29" s="195">
        <f>'[2]24'!E31</f>
        <v>0</v>
      </c>
      <c r="F29" s="15">
        <f t="shared" si="6"/>
        <v>72</v>
      </c>
      <c r="G29" s="194">
        <f>'[2]24'!H31</f>
        <v>35</v>
      </c>
      <c r="H29" s="195">
        <f>'[2]24'!I31</f>
        <v>0</v>
      </c>
      <c r="I29" s="195">
        <f>'[2]24'!J31</f>
        <v>0</v>
      </c>
      <c r="J29" s="195">
        <f>'[2]24'!K31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4">
        <f>'[2]24'!B32</f>
        <v>42</v>
      </c>
      <c r="C30" s="195">
        <f>'[2]24'!C32</f>
        <v>30</v>
      </c>
      <c r="D30" s="195">
        <f>'[2]24'!D32</f>
        <v>0</v>
      </c>
      <c r="E30" s="195">
        <f>'[2]24'!E32</f>
        <v>0</v>
      </c>
      <c r="F30" s="15">
        <f t="shared" si="6"/>
        <v>72</v>
      </c>
      <c r="G30" s="194">
        <f>'[2]24'!H32</f>
        <v>35</v>
      </c>
      <c r="H30" s="195">
        <f>'[2]24'!I32</f>
        <v>0</v>
      </c>
      <c r="I30" s="195">
        <f>'[2]24'!J32</f>
        <v>0</v>
      </c>
      <c r="J30" s="195">
        <f>'[2]24'!K32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4">
        <f>'[2]24'!B33</f>
        <v>42</v>
      </c>
      <c r="C31" s="195">
        <f>'[2]24'!C33</f>
        <v>30</v>
      </c>
      <c r="D31" s="195">
        <f>'[2]24'!D33</f>
        <v>0</v>
      </c>
      <c r="E31" s="195">
        <f>'[2]24'!E33</f>
        <v>0</v>
      </c>
      <c r="F31" s="15">
        <f t="shared" si="6"/>
        <v>72</v>
      </c>
      <c r="G31" s="194">
        <f>'[2]24'!H33</f>
        <v>35</v>
      </c>
      <c r="H31" s="195">
        <f>'[2]24'!I33</f>
        <v>0</v>
      </c>
      <c r="I31" s="195">
        <f>'[2]24'!J33</f>
        <v>0</v>
      </c>
      <c r="J31" s="195">
        <f>'[2]24'!K33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4">
        <f>'[2]24'!B34</f>
        <v>42</v>
      </c>
      <c r="C32" s="195">
        <f>'[2]24'!C34</f>
        <v>30</v>
      </c>
      <c r="D32" s="195">
        <f>'[2]24'!D34</f>
        <v>0</v>
      </c>
      <c r="E32" s="195">
        <f>'[2]24'!E34</f>
        <v>0</v>
      </c>
      <c r="F32" s="15">
        <f t="shared" si="6"/>
        <v>72</v>
      </c>
      <c r="G32" s="194">
        <f>'[2]24'!H34</f>
        <v>35</v>
      </c>
      <c r="H32" s="195">
        <f>'[2]24'!I34</f>
        <v>0</v>
      </c>
      <c r="I32" s="195">
        <f>'[2]24'!J34</f>
        <v>0</v>
      </c>
      <c r="J32" s="195">
        <f>'[2]24'!K34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4">
        <f>'[2]24'!B35</f>
        <v>42</v>
      </c>
      <c r="C33" s="195">
        <f>'[2]24'!C35</f>
        <v>30</v>
      </c>
      <c r="D33" s="195">
        <f>'[2]24'!D35</f>
        <v>0</v>
      </c>
      <c r="E33" s="195">
        <f>'[2]24'!E35</f>
        <v>0</v>
      </c>
      <c r="F33" s="15">
        <f t="shared" si="6"/>
        <v>72</v>
      </c>
      <c r="G33" s="194">
        <f>'[2]24'!H35</f>
        <v>35</v>
      </c>
      <c r="H33" s="195">
        <f>'[2]24'!I35</f>
        <v>0</v>
      </c>
      <c r="I33" s="195">
        <f>'[2]24'!J35</f>
        <v>0</v>
      </c>
      <c r="J33" s="195">
        <f>'[2]24'!K35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4">
        <f>'[2]24'!B36</f>
        <v>42</v>
      </c>
      <c r="C34" s="195">
        <f>'[2]24'!C36</f>
        <v>30</v>
      </c>
      <c r="D34" s="195">
        <f>'[2]24'!D36</f>
        <v>0</v>
      </c>
      <c r="E34" s="195">
        <f>'[2]24'!E36</f>
        <v>0</v>
      </c>
      <c r="F34" s="15">
        <f t="shared" si="6"/>
        <v>72</v>
      </c>
      <c r="G34" s="194">
        <f>'[2]24'!H36</f>
        <v>32</v>
      </c>
      <c r="H34" s="195">
        <f>'[2]24'!I36</f>
        <v>0</v>
      </c>
      <c r="I34" s="195">
        <f>'[2]24'!J36</f>
        <v>0</v>
      </c>
      <c r="J34" s="195">
        <f>'[2]24'!K36</f>
        <v>0</v>
      </c>
      <c r="K34" s="15">
        <f t="shared" si="3"/>
        <v>32</v>
      </c>
      <c r="L34" s="18">
        <f>frq!C34</f>
        <v>1</v>
      </c>
      <c r="M34" s="124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</row>
    <row r="35" spans="1:18">
      <c r="A35" s="8" t="s">
        <v>77</v>
      </c>
      <c r="B35" s="194">
        <f>'[2]24'!B37</f>
        <v>42</v>
      </c>
      <c r="C35" s="195">
        <f>'[2]24'!C37</f>
        <v>30</v>
      </c>
      <c r="D35" s="195">
        <f>'[2]24'!D37</f>
        <v>0</v>
      </c>
      <c r="E35" s="195">
        <f>'[2]24'!E37</f>
        <v>0</v>
      </c>
      <c r="F35" s="15">
        <f t="shared" si="6"/>
        <v>72</v>
      </c>
      <c r="G35" s="194">
        <f>'[2]24'!H37</f>
        <v>32</v>
      </c>
      <c r="H35" s="195">
        <f>'[2]24'!I37</f>
        <v>0</v>
      </c>
      <c r="I35" s="195">
        <f>'[2]24'!J37</f>
        <v>0</v>
      </c>
      <c r="J35" s="195">
        <f>'[2]24'!K37</f>
        <v>0</v>
      </c>
      <c r="K35" s="15">
        <f t="shared" si="3"/>
        <v>32</v>
      </c>
      <c r="L35" s="18">
        <f>frq!C35</f>
        <v>1</v>
      </c>
      <c r="M35" s="124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</row>
    <row r="36" spans="1:18">
      <c r="A36" s="8" t="s">
        <v>78</v>
      </c>
      <c r="B36" s="194">
        <f>'[2]24'!B38</f>
        <v>42</v>
      </c>
      <c r="C36" s="195">
        <f>'[2]24'!C38</f>
        <v>30</v>
      </c>
      <c r="D36" s="195">
        <f>'[2]24'!D38</f>
        <v>0</v>
      </c>
      <c r="E36" s="195">
        <f>'[2]24'!E38</f>
        <v>0</v>
      </c>
      <c r="F36" s="15">
        <f t="shared" si="6"/>
        <v>72</v>
      </c>
      <c r="G36" s="194">
        <f>'[2]24'!H38</f>
        <v>32</v>
      </c>
      <c r="H36" s="195">
        <f>'[2]24'!I38</f>
        <v>0</v>
      </c>
      <c r="I36" s="195">
        <f>'[2]24'!J38</f>
        <v>0</v>
      </c>
      <c r="J36" s="195">
        <f>'[2]24'!K38</f>
        <v>0</v>
      </c>
      <c r="K36" s="15">
        <f t="shared" si="3"/>
        <v>32</v>
      </c>
      <c r="L36" s="18">
        <f>frq!C36</f>
        <v>1</v>
      </c>
      <c r="M36" s="124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</row>
    <row r="37" spans="1:18">
      <c r="A37" s="8" t="s">
        <v>79</v>
      </c>
      <c r="B37" s="194">
        <f>'[2]24'!B39</f>
        <v>42</v>
      </c>
      <c r="C37" s="195">
        <f>'[2]24'!C39</f>
        <v>30</v>
      </c>
      <c r="D37" s="195">
        <f>'[2]24'!D39</f>
        <v>0</v>
      </c>
      <c r="E37" s="195">
        <f>'[2]24'!E39</f>
        <v>0</v>
      </c>
      <c r="F37" s="15">
        <f t="shared" si="6"/>
        <v>72</v>
      </c>
      <c r="G37" s="194">
        <f>'[2]24'!H39</f>
        <v>32</v>
      </c>
      <c r="H37" s="195">
        <f>'[2]24'!I39</f>
        <v>0</v>
      </c>
      <c r="I37" s="195">
        <f>'[2]24'!J39</f>
        <v>0</v>
      </c>
      <c r="J37" s="195">
        <f>'[2]24'!K39</f>
        <v>0</v>
      </c>
      <c r="K37" s="15">
        <f t="shared" si="3"/>
        <v>32</v>
      </c>
      <c r="L37" s="18">
        <f>frq!C37</f>
        <v>1</v>
      </c>
      <c r="M37" s="124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</row>
    <row r="38" spans="1:18">
      <c r="A38" s="8" t="s">
        <v>80</v>
      </c>
      <c r="B38" s="194">
        <f>'[2]24'!B40</f>
        <v>42</v>
      </c>
      <c r="C38" s="195">
        <f>'[2]24'!C40</f>
        <v>30</v>
      </c>
      <c r="D38" s="195">
        <f>'[2]24'!D40</f>
        <v>0</v>
      </c>
      <c r="E38" s="195">
        <f>'[2]24'!E40</f>
        <v>0</v>
      </c>
      <c r="F38" s="15">
        <f t="shared" si="6"/>
        <v>72</v>
      </c>
      <c r="G38" s="194">
        <f>'[2]24'!H40</f>
        <v>33</v>
      </c>
      <c r="H38" s="195">
        <f>'[2]24'!I40</f>
        <v>0</v>
      </c>
      <c r="I38" s="195">
        <f>'[2]24'!J40</f>
        <v>0</v>
      </c>
      <c r="J38" s="195">
        <f>'[2]24'!K40</f>
        <v>0</v>
      </c>
      <c r="K38" s="15">
        <f t="shared" si="3"/>
        <v>33</v>
      </c>
      <c r="L38" s="18">
        <f>frq!C38</f>
        <v>1</v>
      </c>
      <c r="M38" s="124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94">
        <f>'[2]24'!B41</f>
        <v>42</v>
      </c>
      <c r="C39" s="195">
        <f>'[2]24'!C41</f>
        <v>30</v>
      </c>
      <c r="D39" s="195">
        <f>'[2]24'!D41</f>
        <v>0</v>
      </c>
      <c r="E39" s="195">
        <f>'[2]24'!E41</f>
        <v>0</v>
      </c>
      <c r="F39" s="15">
        <f t="shared" si="6"/>
        <v>72</v>
      </c>
      <c r="G39" s="194">
        <f>'[2]24'!H41</f>
        <v>33</v>
      </c>
      <c r="H39" s="195">
        <f>'[2]24'!I41</f>
        <v>0</v>
      </c>
      <c r="I39" s="195">
        <f>'[2]24'!J41</f>
        <v>0</v>
      </c>
      <c r="J39" s="195">
        <f>'[2]24'!K41</f>
        <v>0</v>
      </c>
      <c r="K39" s="15">
        <f t="shared" si="3"/>
        <v>33</v>
      </c>
      <c r="L39" s="18">
        <f>frq!C39</f>
        <v>1</v>
      </c>
      <c r="M39" s="124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</row>
    <row r="40" spans="1:18">
      <c r="A40" s="8" t="s">
        <v>82</v>
      </c>
      <c r="B40" s="194">
        <f>'[2]24'!B42</f>
        <v>42</v>
      </c>
      <c r="C40" s="195">
        <f>'[2]24'!C42</f>
        <v>30</v>
      </c>
      <c r="D40" s="195">
        <f>'[2]24'!D42</f>
        <v>0</v>
      </c>
      <c r="E40" s="195">
        <f>'[2]24'!E42</f>
        <v>0</v>
      </c>
      <c r="F40" s="15">
        <f t="shared" si="6"/>
        <v>72</v>
      </c>
      <c r="G40" s="194">
        <f>'[2]24'!H42</f>
        <v>33</v>
      </c>
      <c r="H40" s="195">
        <f>'[2]24'!I42</f>
        <v>0</v>
      </c>
      <c r="I40" s="195">
        <f>'[2]24'!J42</f>
        <v>0</v>
      </c>
      <c r="J40" s="195">
        <f>'[2]24'!K42</f>
        <v>0</v>
      </c>
      <c r="K40" s="15">
        <f t="shared" si="3"/>
        <v>33</v>
      </c>
      <c r="L40" s="18">
        <f>frq!C40</f>
        <v>1</v>
      </c>
      <c r="M40" s="124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</row>
    <row r="41" spans="1:18">
      <c r="A41" s="8" t="s">
        <v>83</v>
      </c>
      <c r="B41" s="194">
        <f>'[2]24'!B43</f>
        <v>42</v>
      </c>
      <c r="C41" s="195">
        <f>'[2]24'!C43</f>
        <v>30</v>
      </c>
      <c r="D41" s="195">
        <f>'[2]24'!D43</f>
        <v>0</v>
      </c>
      <c r="E41" s="195">
        <f>'[2]24'!E43</f>
        <v>0</v>
      </c>
      <c r="F41" s="15">
        <f t="shared" si="6"/>
        <v>72</v>
      </c>
      <c r="G41" s="194">
        <f>'[2]24'!H43</f>
        <v>35</v>
      </c>
      <c r="H41" s="195">
        <f>'[2]24'!I43</f>
        <v>0</v>
      </c>
      <c r="I41" s="195">
        <f>'[2]24'!J43</f>
        <v>0</v>
      </c>
      <c r="J41" s="195">
        <f>'[2]24'!K43</f>
        <v>0</v>
      </c>
      <c r="K41" s="15">
        <f t="shared" si="3"/>
        <v>35</v>
      </c>
      <c r="L41" s="18">
        <f>frq!C41</f>
        <v>1</v>
      </c>
      <c r="M41" s="124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194">
        <f>'[2]24'!B44</f>
        <v>42</v>
      </c>
      <c r="C42" s="195">
        <f>'[2]24'!C44</f>
        <v>30</v>
      </c>
      <c r="D42" s="195">
        <f>'[2]24'!D44</f>
        <v>0</v>
      </c>
      <c r="E42" s="195">
        <f>'[2]24'!E44</f>
        <v>0</v>
      </c>
      <c r="F42" s="15">
        <f t="shared" si="6"/>
        <v>72</v>
      </c>
      <c r="G42" s="194">
        <f>'[2]24'!H44</f>
        <v>35</v>
      </c>
      <c r="H42" s="195">
        <f>'[2]24'!I44</f>
        <v>0</v>
      </c>
      <c r="I42" s="195">
        <f>'[2]24'!J44</f>
        <v>0</v>
      </c>
      <c r="J42" s="195">
        <f>'[2]24'!K44</f>
        <v>0</v>
      </c>
      <c r="K42" s="15">
        <f t="shared" si="3"/>
        <v>35</v>
      </c>
      <c r="L42" s="18">
        <f>frq!C42</f>
        <v>1</v>
      </c>
      <c r="M42" s="124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194">
        <f>'[2]24'!B45</f>
        <v>42</v>
      </c>
      <c r="C43" s="195">
        <f>'[2]24'!C45</f>
        <v>30</v>
      </c>
      <c r="D43" s="195">
        <f>'[2]24'!D45</f>
        <v>0</v>
      </c>
      <c r="E43" s="195">
        <f>'[2]24'!E45</f>
        <v>0</v>
      </c>
      <c r="F43" s="15">
        <f t="shared" si="6"/>
        <v>72</v>
      </c>
      <c r="G43" s="194">
        <f>'[2]24'!H45</f>
        <v>35</v>
      </c>
      <c r="H43" s="195">
        <f>'[2]24'!I45</f>
        <v>0</v>
      </c>
      <c r="I43" s="195">
        <f>'[2]24'!J45</f>
        <v>0</v>
      </c>
      <c r="J43" s="195">
        <f>'[2]24'!K45</f>
        <v>0</v>
      </c>
      <c r="K43" s="15">
        <f t="shared" si="3"/>
        <v>35</v>
      </c>
      <c r="L43" s="18">
        <f>frq!C43</f>
        <v>1</v>
      </c>
      <c r="M43" s="124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194">
        <f>'[2]24'!B46</f>
        <v>42</v>
      </c>
      <c r="C44" s="195">
        <f>'[2]24'!C46</f>
        <v>30</v>
      </c>
      <c r="D44" s="195">
        <f>'[2]24'!D46</f>
        <v>0</v>
      </c>
      <c r="E44" s="195">
        <f>'[2]24'!E46</f>
        <v>0</v>
      </c>
      <c r="F44" s="15">
        <f t="shared" si="6"/>
        <v>72</v>
      </c>
      <c r="G44" s="194">
        <f>'[2]24'!H46</f>
        <v>35</v>
      </c>
      <c r="H44" s="195">
        <f>'[2]24'!I46</f>
        <v>0</v>
      </c>
      <c r="I44" s="195">
        <f>'[2]24'!J46</f>
        <v>0</v>
      </c>
      <c r="J44" s="195">
        <f>'[2]24'!K46</f>
        <v>0</v>
      </c>
      <c r="K44" s="15">
        <f t="shared" si="3"/>
        <v>35</v>
      </c>
      <c r="L44" s="18">
        <f>frq!C44</f>
        <v>1</v>
      </c>
      <c r="M44" s="124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194">
        <f>'[2]24'!B47</f>
        <v>42</v>
      </c>
      <c r="C45" s="195">
        <f>'[2]24'!C47</f>
        <v>30</v>
      </c>
      <c r="D45" s="195">
        <f>'[2]24'!D47</f>
        <v>0</v>
      </c>
      <c r="E45" s="195">
        <f>'[2]24'!E47</f>
        <v>0</v>
      </c>
      <c r="F45" s="15">
        <f t="shared" si="6"/>
        <v>72</v>
      </c>
      <c r="G45" s="194">
        <f>'[2]24'!H47</f>
        <v>35</v>
      </c>
      <c r="H45" s="195">
        <f>'[2]24'!I47</f>
        <v>0</v>
      </c>
      <c r="I45" s="195">
        <f>'[2]24'!J47</f>
        <v>0</v>
      </c>
      <c r="J45" s="195">
        <f>'[2]24'!K47</f>
        <v>0</v>
      </c>
      <c r="K45" s="15">
        <f t="shared" si="3"/>
        <v>35</v>
      </c>
      <c r="L45" s="18">
        <f>frq!C45</f>
        <v>1</v>
      </c>
      <c r="M45" s="124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194">
        <f>'[2]24'!B48</f>
        <v>42</v>
      </c>
      <c r="C46" s="195">
        <f>'[2]24'!C48</f>
        <v>30</v>
      </c>
      <c r="D46" s="195">
        <f>'[2]24'!D48</f>
        <v>0</v>
      </c>
      <c r="E46" s="195">
        <f>'[2]24'!E48</f>
        <v>0</v>
      </c>
      <c r="F46" s="15">
        <f t="shared" si="6"/>
        <v>72</v>
      </c>
      <c r="G46" s="194">
        <f>'[2]24'!H48</f>
        <v>37</v>
      </c>
      <c r="H46" s="195">
        <f>'[2]24'!I48</f>
        <v>0</v>
      </c>
      <c r="I46" s="195">
        <f>'[2]24'!J48</f>
        <v>0</v>
      </c>
      <c r="J46" s="195">
        <f>'[2]24'!K48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4">
        <f>'[2]24'!B49</f>
        <v>42</v>
      </c>
      <c r="C47" s="195">
        <f>'[2]24'!C49</f>
        <v>30</v>
      </c>
      <c r="D47" s="195">
        <f>'[2]24'!D49</f>
        <v>0</v>
      </c>
      <c r="E47" s="195">
        <f>'[2]24'!E49</f>
        <v>0</v>
      </c>
      <c r="F47" s="15">
        <f t="shared" si="6"/>
        <v>72</v>
      </c>
      <c r="G47" s="194">
        <f>'[2]24'!H49</f>
        <v>37</v>
      </c>
      <c r="H47" s="195">
        <f>'[2]24'!I49</f>
        <v>0</v>
      </c>
      <c r="I47" s="195">
        <f>'[2]24'!J49</f>
        <v>0</v>
      </c>
      <c r="J47" s="195">
        <f>'[2]24'!K49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'[2]24'!B50</f>
        <v>42</v>
      </c>
      <c r="C48" s="195">
        <f>'[2]24'!C50</f>
        <v>30</v>
      </c>
      <c r="D48" s="195">
        <f>'[2]24'!D50</f>
        <v>0</v>
      </c>
      <c r="E48" s="195">
        <f>'[2]24'!E50</f>
        <v>0</v>
      </c>
      <c r="F48" s="15">
        <f t="shared" si="6"/>
        <v>72</v>
      </c>
      <c r="G48" s="194">
        <f>'[2]24'!H50</f>
        <v>38</v>
      </c>
      <c r="H48" s="195">
        <f>'[2]24'!I50</f>
        <v>0</v>
      </c>
      <c r="I48" s="195">
        <f>'[2]24'!J50</f>
        <v>0</v>
      </c>
      <c r="J48" s="195">
        <f>'[2]24'!K50</f>
        <v>0</v>
      </c>
      <c r="K48" s="15">
        <f t="shared" si="3"/>
        <v>38</v>
      </c>
      <c r="L48" s="18">
        <f>frq!C48</f>
        <v>1</v>
      </c>
      <c r="M48" s="124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194">
        <f>'[2]24'!B51</f>
        <v>42</v>
      </c>
      <c r="C49" s="195">
        <f>'[2]24'!C51</f>
        <v>30</v>
      </c>
      <c r="D49" s="195">
        <f>'[2]24'!D51</f>
        <v>0</v>
      </c>
      <c r="E49" s="195">
        <f>'[2]24'!E51</f>
        <v>0</v>
      </c>
      <c r="F49" s="15">
        <f t="shared" si="6"/>
        <v>72</v>
      </c>
      <c r="G49" s="194">
        <f>'[2]24'!H51</f>
        <v>38</v>
      </c>
      <c r="H49" s="195">
        <f>'[2]24'!I51</f>
        <v>0</v>
      </c>
      <c r="I49" s="195">
        <f>'[2]24'!J51</f>
        <v>0</v>
      </c>
      <c r="J49" s="195">
        <f>'[2]24'!K51</f>
        <v>0</v>
      </c>
      <c r="K49" s="15">
        <f t="shared" si="3"/>
        <v>38</v>
      </c>
      <c r="L49" s="18">
        <f>frq!C49</f>
        <v>1</v>
      </c>
      <c r="M49" s="124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194">
        <f>'[2]24'!B52</f>
        <v>42</v>
      </c>
      <c r="C50" s="195">
        <f>'[2]24'!C52</f>
        <v>30</v>
      </c>
      <c r="D50" s="195">
        <f>'[2]24'!D52</f>
        <v>0</v>
      </c>
      <c r="E50" s="195">
        <f>'[2]24'!E52</f>
        <v>0</v>
      </c>
      <c r="F50" s="15">
        <f t="shared" si="6"/>
        <v>72</v>
      </c>
      <c r="G50" s="194">
        <f>'[2]24'!H52</f>
        <v>38</v>
      </c>
      <c r="H50" s="195">
        <f>'[2]24'!I52</f>
        <v>0</v>
      </c>
      <c r="I50" s="195">
        <f>'[2]24'!J52</f>
        <v>0</v>
      </c>
      <c r="J50" s="195">
        <f>'[2]24'!K52</f>
        <v>0</v>
      </c>
      <c r="K50" s="15">
        <f t="shared" si="3"/>
        <v>38</v>
      </c>
      <c r="L50" s="18">
        <f>frq!C50</f>
        <v>1</v>
      </c>
      <c r="M50" s="124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194">
        <f>'[2]24'!B53</f>
        <v>42</v>
      </c>
      <c r="C51" s="195">
        <f>'[2]24'!C53</f>
        <v>30</v>
      </c>
      <c r="D51" s="195">
        <f>'[2]24'!D53</f>
        <v>0</v>
      </c>
      <c r="E51" s="195">
        <f>'[2]24'!E53</f>
        <v>0</v>
      </c>
      <c r="F51" s="15">
        <f t="shared" si="6"/>
        <v>72</v>
      </c>
      <c r="G51" s="194">
        <f>'[2]24'!H53</f>
        <v>38</v>
      </c>
      <c r="H51" s="195">
        <f>'[2]24'!I53</f>
        <v>0</v>
      </c>
      <c r="I51" s="195">
        <f>'[2]24'!J53</f>
        <v>0</v>
      </c>
      <c r="J51" s="195">
        <f>'[2]24'!K53</f>
        <v>0</v>
      </c>
      <c r="K51" s="15">
        <f t="shared" si="3"/>
        <v>38</v>
      </c>
      <c r="L51" s="18">
        <f>frq!C51</f>
        <v>1</v>
      </c>
      <c r="M51" s="124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194">
        <f>'[2]24'!B54</f>
        <v>42</v>
      </c>
      <c r="C52" s="195">
        <f>'[2]24'!C54</f>
        <v>30</v>
      </c>
      <c r="D52" s="195">
        <f>'[2]24'!D54</f>
        <v>0</v>
      </c>
      <c r="E52" s="195">
        <f>'[2]24'!E54</f>
        <v>0</v>
      </c>
      <c r="F52" s="15">
        <f t="shared" si="6"/>
        <v>72</v>
      </c>
      <c r="G52" s="194">
        <f>'[2]24'!H54</f>
        <v>38</v>
      </c>
      <c r="H52" s="195">
        <f>'[2]24'!I54</f>
        <v>0</v>
      </c>
      <c r="I52" s="195">
        <f>'[2]24'!J54</f>
        <v>0</v>
      </c>
      <c r="J52" s="195">
        <f>'[2]24'!K54</f>
        <v>0</v>
      </c>
      <c r="K52" s="15">
        <f t="shared" si="3"/>
        <v>38</v>
      </c>
      <c r="L52" s="18">
        <f>frq!C52</f>
        <v>1</v>
      </c>
      <c r="M52" s="124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194">
        <f>'[2]24'!B55</f>
        <v>42</v>
      </c>
      <c r="C53" s="195">
        <f>'[2]24'!C55</f>
        <v>30</v>
      </c>
      <c r="D53" s="195">
        <f>'[2]24'!D55</f>
        <v>0</v>
      </c>
      <c r="E53" s="195">
        <f>'[2]24'!E55</f>
        <v>0</v>
      </c>
      <c r="F53" s="15">
        <f t="shared" si="6"/>
        <v>72</v>
      </c>
      <c r="G53" s="194">
        <f>'[2]24'!H55</f>
        <v>38</v>
      </c>
      <c r="H53" s="195">
        <f>'[2]24'!I55</f>
        <v>0</v>
      </c>
      <c r="I53" s="195">
        <f>'[2]24'!J55</f>
        <v>0</v>
      </c>
      <c r="J53" s="195">
        <f>'[2]24'!K55</f>
        <v>0</v>
      </c>
      <c r="K53" s="15">
        <f t="shared" si="3"/>
        <v>38</v>
      </c>
      <c r="L53" s="18">
        <f>frq!C53</f>
        <v>1</v>
      </c>
      <c r="M53" s="124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194">
        <f>'[2]24'!B56</f>
        <v>42</v>
      </c>
      <c r="C54" s="195">
        <f>'[2]24'!C56</f>
        <v>30</v>
      </c>
      <c r="D54" s="195">
        <f>'[2]24'!D56</f>
        <v>0</v>
      </c>
      <c r="E54" s="195">
        <f>'[2]24'!E56</f>
        <v>0</v>
      </c>
      <c r="F54" s="15">
        <f t="shared" si="6"/>
        <v>72</v>
      </c>
      <c r="G54" s="194">
        <f>'[2]24'!H56</f>
        <v>38</v>
      </c>
      <c r="H54" s="195">
        <f>'[2]24'!I56</f>
        <v>0</v>
      </c>
      <c r="I54" s="195">
        <f>'[2]24'!J56</f>
        <v>0</v>
      </c>
      <c r="J54" s="195">
        <f>'[2]24'!K56</f>
        <v>0</v>
      </c>
      <c r="K54" s="15">
        <f t="shared" si="3"/>
        <v>38</v>
      </c>
      <c r="L54" s="18">
        <f>frq!C54</f>
        <v>1</v>
      </c>
      <c r="M54" s="124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194">
        <f>'[2]24'!B57</f>
        <v>42</v>
      </c>
      <c r="C55" s="195">
        <f>'[2]24'!C57</f>
        <v>30</v>
      </c>
      <c r="D55" s="195">
        <f>'[2]24'!D57</f>
        <v>0</v>
      </c>
      <c r="E55" s="195">
        <f>'[2]24'!E57</f>
        <v>0</v>
      </c>
      <c r="F55" s="15">
        <f t="shared" si="6"/>
        <v>72</v>
      </c>
      <c r="G55" s="194">
        <f>'[2]24'!H57</f>
        <v>38</v>
      </c>
      <c r="H55" s="195">
        <f>'[2]24'!I57</f>
        <v>0</v>
      </c>
      <c r="I55" s="195">
        <f>'[2]24'!J57</f>
        <v>0</v>
      </c>
      <c r="J55" s="195">
        <f>'[2]24'!K57</f>
        <v>0</v>
      </c>
      <c r="K55" s="15">
        <f t="shared" si="3"/>
        <v>38</v>
      </c>
      <c r="L55" s="18">
        <f>frq!C55</f>
        <v>1</v>
      </c>
      <c r="M55" s="124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194">
        <f>'[2]24'!B58</f>
        <v>42</v>
      </c>
      <c r="C56" s="195">
        <f>'[2]24'!C58</f>
        <v>30</v>
      </c>
      <c r="D56" s="195">
        <f>'[2]24'!D58</f>
        <v>0</v>
      </c>
      <c r="E56" s="195">
        <f>'[2]24'!E58</f>
        <v>0</v>
      </c>
      <c r="F56" s="15">
        <f t="shared" si="6"/>
        <v>72</v>
      </c>
      <c r="G56" s="194">
        <f>'[2]24'!H58</f>
        <v>38</v>
      </c>
      <c r="H56" s="195">
        <f>'[2]24'!I58</f>
        <v>0</v>
      </c>
      <c r="I56" s="195">
        <f>'[2]24'!J58</f>
        <v>0</v>
      </c>
      <c r="J56" s="195">
        <f>'[2]24'!K58</f>
        <v>0</v>
      </c>
      <c r="K56" s="15">
        <f t="shared" si="3"/>
        <v>38</v>
      </c>
      <c r="L56" s="18">
        <f>frq!C56</f>
        <v>1</v>
      </c>
      <c r="M56" s="124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194">
        <f>'[2]24'!B59</f>
        <v>42</v>
      </c>
      <c r="C57" s="195">
        <f>'[2]24'!C59</f>
        <v>30</v>
      </c>
      <c r="D57" s="195">
        <f>'[2]24'!D59</f>
        <v>0</v>
      </c>
      <c r="E57" s="195">
        <f>'[2]24'!E59</f>
        <v>0</v>
      </c>
      <c r="F57" s="15">
        <f t="shared" si="6"/>
        <v>72</v>
      </c>
      <c r="G57" s="194">
        <f>'[2]24'!H59</f>
        <v>38</v>
      </c>
      <c r="H57" s="195">
        <f>'[2]24'!I59</f>
        <v>0</v>
      </c>
      <c r="I57" s="195">
        <f>'[2]24'!J59</f>
        <v>0</v>
      </c>
      <c r="J57" s="195">
        <f>'[2]24'!K59</f>
        <v>0</v>
      </c>
      <c r="K57" s="15">
        <f t="shared" si="3"/>
        <v>38</v>
      </c>
      <c r="L57" s="18">
        <f>frq!C57</f>
        <v>1</v>
      </c>
      <c r="M57" s="124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194">
        <f>'[2]24'!B60</f>
        <v>42</v>
      </c>
      <c r="C58" s="195">
        <f>'[2]24'!C60</f>
        <v>30</v>
      </c>
      <c r="D58" s="195">
        <f>'[2]24'!D60</f>
        <v>0</v>
      </c>
      <c r="E58" s="195">
        <f>'[2]24'!E60</f>
        <v>0</v>
      </c>
      <c r="F58" s="15">
        <f t="shared" si="6"/>
        <v>72</v>
      </c>
      <c r="G58" s="194">
        <f>'[2]24'!H60</f>
        <v>38</v>
      </c>
      <c r="H58" s="195">
        <f>'[2]24'!I60</f>
        <v>0</v>
      </c>
      <c r="I58" s="195">
        <f>'[2]24'!J60</f>
        <v>0</v>
      </c>
      <c r="J58" s="195">
        <f>'[2]24'!K60</f>
        <v>0</v>
      </c>
      <c r="K58" s="15">
        <f t="shared" si="3"/>
        <v>38</v>
      </c>
      <c r="L58" s="18">
        <f>frq!C58</f>
        <v>1</v>
      </c>
      <c r="M58" s="124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194">
        <f>'[2]24'!B61</f>
        <v>42</v>
      </c>
      <c r="C59" s="195">
        <f>'[2]24'!C61</f>
        <v>30</v>
      </c>
      <c r="D59" s="195">
        <f>'[2]24'!D61</f>
        <v>0</v>
      </c>
      <c r="E59" s="195">
        <f>'[2]24'!E61</f>
        <v>0</v>
      </c>
      <c r="F59" s="15">
        <f t="shared" si="6"/>
        <v>72</v>
      </c>
      <c r="G59" s="194">
        <f>'[2]24'!H61</f>
        <v>38</v>
      </c>
      <c r="H59" s="195">
        <f>'[2]24'!I61</f>
        <v>0</v>
      </c>
      <c r="I59" s="195">
        <f>'[2]24'!J61</f>
        <v>0</v>
      </c>
      <c r="J59" s="195">
        <f>'[2]24'!K61</f>
        <v>0</v>
      </c>
      <c r="K59" s="15">
        <f t="shared" si="3"/>
        <v>38</v>
      </c>
      <c r="L59" s="18">
        <f>frq!C59</f>
        <v>1</v>
      </c>
      <c r="M59" s="124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194">
        <f>'[2]24'!B62</f>
        <v>42</v>
      </c>
      <c r="C60" s="195">
        <f>'[2]24'!C62</f>
        <v>30</v>
      </c>
      <c r="D60" s="195">
        <f>'[2]24'!D62</f>
        <v>0</v>
      </c>
      <c r="E60" s="195">
        <f>'[2]24'!E62</f>
        <v>0</v>
      </c>
      <c r="F60" s="15">
        <f t="shared" si="6"/>
        <v>72</v>
      </c>
      <c r="G60" s="194">
        <f>'[2]24'!H62</f>
        <v>38</v>
      </c>
      <c r="H60" s="195">
        <f>'[2]24'!I62</f>
        <v>0</v>
      </c>
      <c r="I60" s="195">
        <f>'[2]24'!J62</f>
        <v>0</v>
      </c>
      <c r="J60" s="195">
        <f>'[2]24'!K62</f>
        <v>0</v>
      </c>
      <c r="K60" s="15">
        <f t="shared" si="3"/>
        <v>38</v>
      </c>
      <c r="L60" s="18">
        <f>frq!C60</f>
        <v>1</v>
      </c>
      <c r="M60" s="124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194">
        <f>'[2]24'!B63</f>
        <v>42</v>
      </c>
      <c r="C61" s="195">
        <f>'[2]24'!C63</f>
        <v>30</v>
      </c>
      <c r="D61" s="195">
        <f>'[2]24'!D63</f>
        <v>0</v>
      </c>
      <c r="E61" s="195">
        <f>'[2]24'!E63</f>
        <v>0</v>
      </c>
      <c r="F61" s="15">
        <f t="shared" si="6"/>
        <v>72</v>
      </c>
      <c r="G61" s="194">
        <f>'[2]24'!H63</f>
        <v>38</v>
      </c>
      <c r="H61" s="195">
        <f>'[2]24'!I63</f>
        <v>0</v>
      </c>
      <c r="I61" s="195">
        <f>'[2]24'!J63</f>
        <v>0</v>
      </c>
      <c r="J61" s="195">
        <f>'[2]24'!K63</f>
        <v>0</v>
      </c>
      <c r="K61" s="15">
        <f t="shared" si="3"/>
        <v>38</v>
      </c>
      <c r="L61" s="18">
        <f>frq!C61</f>
        <v>1</v>
      </c>
      <c r="M61" s="124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194">
        <f>'[2]24'!B64</f>
        <v>42</v>
      </c>
      <c r="C62" s="195">
        <f>'[2]24'!C64</f>
        <v>30</v>
      </c>
      <c r="D62" s="195">
        <f>'[2]24'!D64</f>
        <v>0</v>
      </c>
      <c r="E62" s="195">
        <f>'[2]24'!E64</f>
        <v>0</v>
      </c>
      <c r="F62" s="15">
        <f t="shared" si="6"/>
        <v>72</v>
      </c>
      <c r="G62" s="194">
        <f>'[2]24'!H64</f>
        <v>38</v>
      </c>
      <c r="H62" s="195">
        <f>'[2]24'!I64</f>
        <v>0</v>
      </c>
      <c r="I62" s="195">
        <f>'[2]24'!J64</f>
        <v>0</v>
      </c>
      <c r="J62" s="195">
        <f>'[2]24'!K64</f>
        <v>0</v>
      </c>
      <c r="K62" s="15">
        <f t="shared" si="3"/>
        <v>38</v>
      </c>
      <c r="L62" s="18">
        <f>frq!C62</f>
        <v>1</v>
      </c>
      <c r="M62" s="124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194">
        <f>'[2]24'!B65</f>
        <v>42</v>
      </c>
      <c r="C63" s="195">
        <f>'[2]24'!C65</f>
        <v>30</v>
      </c>
      <c r="D63" s="195">
        <f>'[2]24'!D65</f>
        <v>0</v>
      </c>
      <c r="E63" s="195">
        <f>'[2]24'!E65</f>
        <v>0</v>
      </c>
      <c r="F63" s="15">
        <f t="shared" si="6"/>
        <v>72</v>
      </c>
      <c r="G63" s="194">
        <f>'[2]24'!H65</f>
        <v>38</v>
      </c>
      <c r="H63" s="195">
        <f>'[2]24'!I65</f>
        <v>0</v>
      </c>
      <c r="I63" s="195">
        <f>'[2]24'!J65</f>
        <v>0</v>
      </c>
      <c r="J63" s="195">
        <f>'[2]24'!K65</f>
        <v>0</v>
      </c>
      <c r="K63" s="15">
        <f t="shared" si="3"/>
        <v>38</v>
      </c>
      <c r="L63" s="18">
        <f>frq!C63</f>
        <v>1</v>
      </c>
      <c r="M63" s="124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194">
        <f>'[2]24'!B66</f>
        <v>42</v>
      </c>
      <c r="C64" s="195">
        <f>'[2]24'!C66</f>
        <v>30</v>
      </c>
      <c r="D64" s="195">
        <f>'[2]24'!D66</f>
        <v>0</v>
      </c>
      <c r="E64" s="195">
        <f>'[2]24'!E66</f>
        <v>0</v>
      </c>
      <c r="F64" s="15">
        <f t="shared" si="6"/>
        <v>72</v>
      </c>
      <c r="G64" s="194">
        <f>'[2]24'!H66</f>
        <v>38</v>
      </c>
      <c r="H64" s="195">
        <f>'[2]24'!I66</f>
        <v>0</v>
      </c>
      <c r="I64" s="195">
        <f>'[2]24'!J66</f>
        <v>0</v>
      </c>
      <c r="J64" s="195">
        <f>'[2]24'!K66</f>
        <v>0</v>
      </c>
      <c r="K64" s="15">
        <f t="shared" si="3"/>
        <v>38</v>
      </c>
      <c r="L64" s="18">
        <f>frq!C64</f>
        <v>1</v>
      </c>
      <c r="M64" s="124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194">
        <f>'[2]24'!B67</f>
        <v>42</v>
      </c>
      <c r="C65" s="195">
        <f>'[2]24'!C67</f>
        <v>30</v>
      </c>
      <c r="D65" s="195">
        <f>'[2]24'!D67</f>
        <v>0</v>
      </c>
      <c r="E65" s="195">
        <f>'[2]24'!E67</f>
        <v>0</v>
      </c>
      <c r="F65" s="15">
        <f t="shared" si="6"/>
        <v>72</v>
      </c>
      <c r="G65" s="194">
        <f>'[2]24'!H67</f>
        <v>38</v>
      </c>
      <c r="H65" s="195">
        <f>'[2]24'!I67</f>
        <v>0</v>
      </c>
      <c r="I65" s="195">
        <f>'[2]24'!J67</f>
        <v>0</v>
      </c>
      <c r="J65" s="195">
        <f>'[2]24'!K67</f>
        <v>0</v>
      </c>
      <c r="K65" s="15">
        <f t="shared" si="3"/>
        <v>38</v>
      </c>
      <c r="L65" s="18">
        <f>frq!C65</f>
        <v>1</v>
      </c>
      <c r="M65" s="124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194">
        <f>'[2]24'!B68</f>
        <v>42</v>
      </c>
      <c r="C66" s="195">
        <f>'[2]24'!C68</f>
        <v>30</v>
      </c>
      <c r="D66" s="195">
        <f>'[2]24'!D68</f>
        <v>0</v>
      </c>
      <c r="E66" s="195">
        <f>'[2]24'!E68</f>
        <v>0</v>
      </c>
      <c r="F66" s="15">
        <f t="shared" si="6"/>
        <v>72</v>
      </c>
      <c r="G66" s="194">
        <f>'[2]24'!H68</f>
        <v>38</v>
      </c>
      <c r="H66" s="195">
        <f>'[2]24'!I68</f>
        <v>0</v>
      </c>
      <c r="I66" s="195">
        <f>'[2]24'!J68</f>
        <v>0</v>
      </c>
      <c r="J66" s="195">
        <f>'[2]24'!K68</f>
        <v>0</v>
      </c>
      <c r="K66" s="15">
        <f t="shared" si="3"/>
        <v>38</v>
      </c>
      <c r="L66" s="18">
        <f>frq!C66</f>
        <v>1</v>
      </c>
      <c r="M66" s="124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194">
        <f>'[2]24'!B69</f>
        <v>42</v>
      </c>
      <c r="C67" s="195">
        <f>'[2]24'!C69</f>
        <v>30</v>
      </c>
      <c r="D67" s="195">
        <f>'[2]24'!D69</f>
        <v>0</v>
      </c>
      <c r="E67" s="195">
        <f>'[2]24'!E69</f>
        <v>0</v>
      </c>
      <c r="F67" s="15">
        <f t="shared" si="6"/>
        <v>72</v>
      </c>
      <c r="G67" s="194">
        <f>'[2]24'!H69</f>
        <v>38</v>
      </c>
      <c r="H67" s="195">
        <f>'[2]24'!I69</f>
        <v>0</v>
      </c>
      <c r="I67" s="195">
        <f>'[2]24'!J69</f>
        <v>0</v>
      </c>
      <c r="J67" s="195">
        <f>'[2]24'!K69</f>
        <v>0</v>
      </c>
      <c r="K67" s="15">
        <f t="shared" si="3"/>
        <v>38</v>
      </c>
      <c r="L67" s="18">
        <f>frq!C67</f>
        <v>1</v>
      </c>
      <c r="M67" s="124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194">
        <f>'[2]24'!B70</f>
        <v>42</v>
      </c>
      <c r="C68" s="195">
        <f>'[2]24'!C70</f>
        <v>30</v>
      </c>
      <c r="D68" s="195">
        <f>'[2]24'!D70</f>
        <v>0</v>
      </c>
      <c r="E68" s="195">
        <f>'[2]24'!E70</f>
        <v>0</v>
      </c>
      <c r="F68" s="15">
        <f t="shared" si="6"/>
        <v>72</v>
      </c>
      <c r="G68" s="194">
        <f>'[2]24'!H70</f>
        <v>38</v>
      </c>
      <c r="H68" s="195">
        <f>'[2]24'!I70</f>
        <v>0</v>
      </c>
      <c r="I68" s="195">
        <f>'[2]24'!J70</f>
        <v>0</v>
      </c>
      <c r="J68" s="195">
        <f>'[2]24'!K70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194">
        <f>'[2]24'!B71</f>
        <v>42</v>
      </c>
      <c r="C69" s="195">
        <f>'[2]24'!C71</f>
        <v>30</v>
      </c>
      <c r="D69" s="195">
        <f>'[2]24'!D71</f>
        <v>0</v>
      </c>
      <c r="E69" s="195">
        <f>'[2]24'!E71</f>
        <v>0</v>
      </c>
      <c r="F69" s="15">
        <f t="shared" ref="F69:F98" si="16">SUM(B69:E69)</f>
        <v>72</v>
      </c>
      <c r="G69" s="194">
        <f>'[2]24'!H71</f>
        <v>38</v>
      </c>
      <c r="H69" s="195">
        <f>'[2]24'!I71</f>
        <v>0</v>
      </c>
      <c r="I69" s="195">
        <f>'[2]24'!J71</f>
        <v>0</v>
      </c>
      <c r="J69" s="195">
        <f>'[2]24'!K71</f>
        <v>0</v>
      </c>
      <c r="K69" s="15">
        <f t="shared" si="13"/>
        <v>38</v>
      </c>
      <c r="L69" s="18">
        <f>frq!C69</f>
        <v>1</v>
      </c>
      <c r="M69" s="124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194">
        <f>'[2]24'!B72</f>
        <v>42</v>
      </c>
      <c r="C70" s="195">
        <f>'[2]24'!C72</f>
        <v>30</v>
      </c>
      <c r="D70" s="195">
        <f>'[2]24'!D72</f>
        <v>0</v>
      </c>
      <c r="E70" s="195">
        <f>'[2]24'!E72</f>
        <v>0</v>
      </c>
      <c r="F70" s="15">
        <f t="shared" si="16"/>
        <v>72</v>
      </c>
      <c r="G70" s="194">
        <f>'[2]24'!H72</f>
        <v>38</v>
      </c>
      <c r="H70" s="195">
        <f>'[2]24'!I72</f>
        <v>0</v>
      </c>
      <c r="I70" s="195">
        <f>'[2]24'!J72</f>
        <v>0</v>
      </c>
      <c r="J70" s="195">
        <f>'[2]24'!K72</f>
        <v>0</v>
      </c>
      <c r="K70" s="15">
        <f t="shared" si="13"/>
        <v>38</v>
      </c>
      <c r="L70" s="18">
        <f>frq!C70</f>
        <v>1</v>
      </c>
      <c r="M70" s="124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194">
        <f>'[2]24'!B73</f>
        <v>42</v>
      </c>
      <c r="C71" s="195">
        <f>'[2]24'!C73</f>
        <v>30</v>
      </c>
      <c r="D71" s="195">
        <f>'[2]24'!D73</f>
        <v>0</v>
      </c>
      <c r="E71" s="195">
        <f>'[2]24'!E73</f>
        <v>0</v>
      </c>
      <c r="F71" s="15">
        <f t="shared" si="16"/>
        <v>72</v>
      </c>
      <c r="G71" s="194">
        <f>'[2]24'!H73</f>
        <v>37</v>
      </c>
      <c r="H71" s="195">
        <f>'[2]24'!I73</f>
        <v>0</v>
      </c>
      <c r="I71" s="195">
        <f>'[2]24'!J73</f>
        <v>0</v>
      </c>
      <c r="J71" s="195">
        <f>'[2]24'!K73</f>
        <v>0</v>
      </c>
      <c r="K71" s="15">
        <f t="shared" si="13"/>
        <v>37</v>
      </c>
      <c r="L71" s="18">
        <f>frq!C71</f>
        <v>1</v>
      </c>
      <c r="M71" s="124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194">
        <f>'[2]24'!B74</f>
        <v>42</v>
      </c>
      <c r="C72" s="195">
        <f>'[2]24'!C74</f>
        <v>30</v>
      </c>
      <c r="D72" s="195">
        <f>'[2]24'!D74</f>
        <v>0</v>
      </c>
      <c r="E72" s="195">
        <f>'[2]24'!E74</f>
        <v>0</v>
      </c>
      <c r="F72" s="15">
        <f t="shared" si="16"/>
        <v>72</v>
      </c>
      <c r="G72" s="194">
        <f>'[2]24'!H74</f>
        <v>37</v>
      </c>
      <c r="H72" s="195">
        <f>'[2]24'!I74</f>
        <v>0</v>
      </c>
      <c r="I72" s="195">
        <f>'[2]24'!J74</f>
        <v>0</v>
      </c>
      <c r="J72" s="195">
        <f>'[2]24'!K74</f>
        <v>0</v>
      </c>
      <c r="K72" s="15">
        <f t="shared" si="13"/>
        <v>37</v>
      </c>
      <c r="L72" s="18">
        <f>frq!C72</f>
        <v>1</v>
      </c>
      <c r="M72" s="124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194">
        <f>'[2]24'!B75</f>
        <v>42</v>
      </c>
      <c r="C73" s="195">
        <f>'[2]24'!C75</f>
        <v>30</v>
      </c>
      <c r="D73" s="195">
        <f>'[2]24'!D75</f>
        <v>0</v>
      </c>
      <c r="E73" s="195">
        <f>'[2]24'!E75</f>
        <v>0</v>
      </c>
      <c r="F73" s="15">
        <f t="shared" si="16"/>
        <v>72</v>
      </c>
      <c r="G73" s="194">
        <f>'[2]24'!H75</f>
        <v>37</v>
      </c>
      <c r="H73" s="195">
        <f>'[2]24'!I75</f>
        <v>0</v>
      </c>
      <c r="I73" s="195">
        <f>'[2]24'!J75</f>
        <v>0</v>
      </c>
      <c r="J73" s="195">
        <f>'[2]24'!K75</f>
        <v>0</v>
      </c>
      <c r="K73" s="15">
        <f t="shared" si="13"/>
        <v>37</v>
      </c>
      <c r="L73" s="18">
        <f>frq!C73</f>
        <v>1</v>
      </c>
      <c r="M73" s="124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194">
        <f>'[2]24'!B76</f>
        <v>42</v>
      </c>
      <c r="C74" s="195">
        <f>'[2]24'!C76</f>
        <v>30</v>
      </c>
      <c r="D74" s="195">
        <f>'[2]24'!D76</f>
        <v>0</v>
      </c>
      <c r="E74" s="195">
        <f>'[2]24'!E76</f>
        <v>0</v>
      </c>
      <c r="F74" s="15">
        <f t="shared" si="16"/>
        <v>72</v>
      </c>
      <c r="G74" s="194">
        <f>'[2]24'!H76</f>
        <v>37</v>
      </c>
      <c r="H74" s="195">
        <f>'[2]24'!I76</f>
        <v>0</v>
      </c>
      <c r="I74" s="195">
        <f>'[2]24'!J76</f>
        <v>0</v>
      </c>
      <c r="J74" s="195">
        <f>'[2]24'!K76</f>
        <v>0</v>
      </c>
      <c r="K74" s="15">
        <f t="shared" si="13"/>
        <v>37</v>
      </c>
      <c r="L74" s="18">
        <f>frq!C74</f>
        <v>1</v>
      </c>
      <c r="M74" s="124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194">
        <f>'[2]24'!B77</f>
        <v>42</v>
      </c>
      <c r="C75" s="195">
        <f>'[2]24'!C77</f>
        <v>30</v>
      </c>
      <c r="D75" s="195">
        <f>'[2]24'!D77</f>
        <v>0</v>
      </c>
      <c r="E75" s="195">
        <f>'[2]24'!E77</f>
        <v>0</v>
      </c>
      <c r="F75" s="15">
        <f t="shared" si="16"/>
        <v>72</v>
      </c>
      <c r="G75" s="194">
        <f>'[2]24'!H77</f>
        <v>37</v>
      </c>
      <c r="H75" s="195">
        <f>'[2]24'!I77</f>
        <v>0</v>
      </c>
      <c r="I75" s="195">
        <f>'[2]24'!J77</f>
        <v>0</v>
      </c>
      <c r="J75" s="195">
        <f>'[2]24'!K77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'[2]24'!B78</f>
        <v>42</v>
      </c>
      <c r="C76" s="195">
        <f>'[2]24'!C78</f>
        <v>30</v>
      </c>
      <c r="D76" s="195">
        <f>'[2]24'!D78</f>
        <v>0</v>
      </c>
      <c r="E76" s="195">
        <f>'[2]24'!E78</f>
        <v>0</v>
      </c>
      <c r="F76" s="15">
        <f t="shared" si="16"/>
        <v>72</v>
      </c>
      <c r="G76" s="194">
        <f>'[2]24'!H78</f>
        <v>37</v>
      </c>
      <c r="H76" s="195">
        <f>'[2]24'!I78</f>
        <v>0</v>
      </c>
      <c r="I76" s="195">
        <f>'[2]24'!J78</f>
        <v>0</v>
      </c>
      <c r="J76" s="195">
        <f>'[2]24'!K78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'[2]24'!B79</f>
        <v>42</v>
      </c>
      <c r="C77" s="195">
        <f>'[2]24'!C79</f>
        <v>30</v>
      </c>
      <c r="D77" s="195">
        <f>'[2]24'!D79</f>
        <v>0</v>
      </c>
      <c r="E77" s="195">
        <f>'[2]24'!E79</f>
        <v>0</v>
      </c>
      <c r="F77" s="15">
        <f t="shared" si="16"/>
        <v>72</v>
      </c>
      <c r="G77" s="194">
        <f>'[2]24'!H79</f>
        <v>37</v>
      </c>
      <c r="H77" s="195">
        <f>'[2]24'!I79</f>
        <v>0</v>
      </c>
      <c r="I77" s="195">
        <f>'[2]24'!J79</f>
        <v>0</v>
      </c>
      <c r="J77" s="195">
        <f>'[2]24'!K79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'[2]24'!B80</f>
        <v>42</v>
      </c>
      <c r="C78" s="195">
        <f>'[2]24'!C80</f>
        <v>30</v>
      </c>
      <c r="D78" s="195">
        <f>'[2]24'!D80</f>
        <v>0</v>
      </c>
      <c r="E78" s="195">
        <f>'[2]24'!E80</f>
        <v>0</v>
      </c>
      <c r="F78" s="15">
        <f t="shared" si="16"/>
        <v>72</v>
      </c>
      <c r="G78" s="194">
        <f>'[2]24'!H80</f>
        <v>37</v>
      </c>
      <c r="H78" s="195">
        <f>'[2]24'!I80</f>
        <v>0</v>
      </c>
      <c r="I78" s="195">
        <f>'[2]24'!J80</f>
        <v>0</v>
      </c>
      <c r="J78" s="195">
        <f>'[2]24'!K80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'[2]24'!B81</f>
        <v>42</v>
      </c>
      <c r="C79" s="195">
        <f>'[2]24'!C81</f>
        <v>30</v>
      </c>
      <c r="D79" s="195">
        <f>'[2]24'!D81</f>
        <v>0</v>
      </c>
      <c r="E79" s="195">
        <f>'[2]24'!E81</f>
        <v>0</v>
      </c>
      <c r="F79" s="15">
        <f t="shared" si="16"/>
        <v>72</v>
      </c>
      <c r="G79" s="194">
        <f>'[2]24'!H81</f>
        <v>37</v>
      </c>
      <c r="H79" s="195">
        <f>'[2]24'!I81</f>
        <v>0</v>
      </c>
      <c r="I79" s="195">
        <f>'[2]24'!J81</f>
        <v>0</v>
      </c>
      <c r="J79" s="195">
        <f>'[2]24'!K81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'[2]24'!B82</f>
        <v>42</v>
      </c>
      <c r="C80" s="195">
        <f>'[2]24'!C82</f>
        <v>30</v>
      </c>
      <c r="D80" s="195">
        <f>'[2]24'!D82</f>
        <v>0</v>
      </c>
      <c r="E80" s="195">
        <f>'[2]24'!E82</f>
        <v>0</v>
      </c>
      <c r="F80" s="15">
        <f t="shared" si="16"/>
        <v>72</v>
      </c>
      <c r="G80" s="194">
        <f>'[2]24'!H82</f>
        <v>37</v>
      </c>
      <c r="H80" s="195">
        <f>'[2]24'!I82</f>
        <v>0</v>
      </c>
      <c r="I80" s="195">
        <f>'[2]24'!J82</f>
        <v>0</v>
      </c>
      <c r="J80" s="195">
        <f>'[2]24'!K82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'[2]24'!B83</f>
        <v>42</v>
      </c>
      <c r="C81" s="195">
        <f>'[2]24'!C83</f>
        <v>30</v>
      </c>
      <c r="D81" s="195">
        <f>'[2]24'!D83</f>
        <v>0</v>
      </c>
      <c r="E81" s="195">
        <f>'[2]24'!E83</f>
        <v>0</v>
      </c>
      <c r="F81" s="15">
        <f t="shared" si="16"/>
        <v>72</v>
      </c>
      <c r="G81" s="194">
        <f>'[2]24'!H83</f>
        <v>38</v>
      </c>
      <c r="H81" s="195">
        <f>'[2]24'!I83</f>
        <v>0</v>
      </c>
      <c r="I81" s="195">
        <f>'[2]24'!J83</f>
        <v>0</v>
      </c>
      <c r="J81" s="195">
        <f>'[2]24'!K83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'[2]24'!B84</f>
        <v>42</v>
      </c>
      <c r="C82" s="195">
        <f>'[2]24'!C84</f>
        <v>30</v>
      </c>
      <c r="D82" s="195">
        <f>'[2]24'!D84</f>
        <v>0</v>
      </c>
      <c r="E82" s="195">
        <f>'[2]24'!E84</f>
        <v>0</v>
      </c>
      <c r="F82" s="15">
        <f t="shared" si="16"/>
        <v>72</v>
      </c>
      <c r="G82" s="194">
        <f>'[2]24'!H84</f>
        <v>38</v>
      </c>
      <c r="H82" s="195">
        <f>'[2]24'!I84</f>
        <v>0</v>
      </c>
      <c r="I82" s="195">
        <f>'[2]24'!J84</f>
        <v>0</v>
      </c>
      <c r="J82" s="195">
        <f>'[2]24'!K84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'[2]24'!B85</f>
        <v>42</v>
      </c>
      <c r="C83" s="195">
        <f>'[2]24'!C85</f>
        <v>30</v>
      </c>
      <c r="D83" s="195">
        <f>'[2]24'!D85</f>
        <v>0</v>
      </c>
      <c r="E83" s="195">
        <f>'[2]24'!E85</f>
        <v>0</v>
      </c>
      <c r="F83" s="15">
        <f t="shared" si="16"/>
        <v>72</v>
      </c>
      <c r="G83" s="194">
        <f>'[2]24'!H85</f>
        <v>38</v>
      </c>
      <c r="H83" s="195">
        <f>'[2]24'!I85</f>
        <v>0</v>
      </c>
      <c r="I83" s="195">
        <f>'[2]24'!J85</f>
        <v>0</v>
      </c>
      <c r="J83" s="195">
        <f>'[2]24'!K85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'[2]24'!B86</f>
        <v>42</v>
      </c>
      <c r="C84" s="195">
        <f>'[2]24'!C86</f>
        <v>30</v>
      </c>
      <c r="D84" s="195">
        <f>'[2]24'!D86</f>
        <v>0</v>
      </c>
      <c r="E84" s="195">
        <f>'[2]24'!E86</f>
        <v>0</v>
      </c>
      <c r="F84" s="15">
        <f t="shared" si="16"/>
        <v>72</v>
      </c>
      <c r="G84" s="194">
        <f>'[2]24'!H86</f>
        <v>38</v>
      </c>
      <c r="H84" s="195">
        <f>'[2]24'!I86</f>
        <v>0</v>
      </c>
      <c r="I84" s="195">
        <f>'[2]24'!J86</f>
        <v>0</v>
      </c>
      <c r="J84" s="195">
        <f>'[2]24'!K86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'[2]24'!B87</f>
        <v>42</v>
      </c>
      <c r="C85" s="195">
        <f>'[2]24'!C87</f>
        <v>30</v>
      </c>
      <c r="D85" s="195">
        <f>'[2]24'!D87</f>
        <v>0</v>
      </c>
      <c r="E85" s="195">
        <f>'[2]24'!E87</f>
        <v>0</v>
      </c>
      <c r="F85" s="15">
        <f t="shared" si="16"/>
        <v>72</v>
      </c>
      <c r="G85" s="194">
        <f>'[2]24'!H87</f>
        <v>38</v>
      </c>
      <c r="H85" s="195">
        <f>'[2]24'!I87</f>
        <v>0</v>
      </c>
      <c r="I85" s="195">
        <f>'[2]24'!J87</f>
        <v>0</v>
      </c>
      <c r="J85" s="195">
        <f>'[2]24'!K87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'[2]24'!B88</f>
        <v>42</v>
      </c>
      <c r="C86" s="195">
        <f>'[2]24'!C88</f>
        <v>30</v>
      </c>
      <c r="D86" s="195">
        <f>'[2]24'!D88</f>
        <v>0</v>
      </c>
      <c r="E86" s="195">
        <f>'[2]24'!E88</f>
        <v>0</v>
      </c>
      <c r="F86" s="15">
        <f t="shared" si="16"/>
        <v>72</v>
      </c>
      <c r="G86" s="194">
        <f>'[2]24'!H88</f>
        <v>38</v>
      </c>
      <c r="H86" s="195">
        <f>'[2]24'!I88</f>
        <v>0</v>
      </c>
      <c r="I86" s="195">
        <f>'[2]24'!J88</f>
        <v>0</v>
      </c>
      <c r="J86" s="195">
        <f>'[2]24'!K88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'[2]24'!B89</f>
        <v>42</v>
      </c>
      <c r="C87" s="195">
        <f>'[2]24'!C89</f>
        <v>30</v>
      </c>
      <c r="D87" s="195">
        <f>'[2]24'!D89</f>
        <v>0</v>
      </c>
      <c r="E87" s="195">
        <f>'[2]24'!E89</f>
        <v>0</v>
      </c>
      <c r="F87" s="15">
        <f t="shared" si="16"/>
        <v>72</v>
      </c>
      <c r="G87" s="194">
        <f>'[2]24'!H89</f>
        <v>38</v>
      </c>
      <c r="H87" s="195">
        <f>'[2]24'!I89</f>
        <v>0</v>
      </c>
      <c r="I87" s="195">
        <f>'[2]24'!J89</f>
        <v>0</v>
      </c>
      <c r="J87" s="195">
        <f>'[2]24'!K89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'[2]24'!B90</f>
        <v>42</v>
      </c>
      <c r="C88" s="195">
        <f>'[2]24'!C90</f>
        <v>30</v>
      </c>
      <c r="D88" s="195">
        <f>'[2]24'!D90</f>
        <v>0</v>
      </c>
      <c r="E88" s="195">
        <f>'[2]24'!E90</f>
        <v>0</v>
      </c>
      <c r="F88" s="15">
        <f t="shared" si="16"/>
        <v>72</v>
      </c>
      <c r="G88" s="194">
        <f>'[2]24'!H90</f>
        <v>38</v>
      </c>
      <c r="H88" s="195">
        <f>'[2]24'!I90</f>
        <v>0</v>
      </c>
      <c r="I88" s="195">
        <f>'[2]24'!J90</f>
        <v>0</v>
      </c>
      <c r="J88" s="195">
        <f>'[2]24'!K90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'[2]24'!B91</f>
        <v>42</v>
      </c>
      <c r="C89" s="195">
        <f>'[2]24'!C91</f>
        <v>30</v>
      </c>
      <c r="D89" s="195">
        <f>'[2]24'!D91</f>
        <v>0</v>
      </c>
      <c r="E89" s="195">
        <f>'[2]24'!E91</f>
        <v>0</v>
      </c>
      <c r="F89" s="15">
        <f t="shared" si="16"/>
        <v>72</v>
      </c>
      <c r="G89" s="194">
        <f>'[2]24'!H91</f>
        <v>38</v>
      </c>
      <c r="H89" s="195">
        <f>'[2]24'!I91</f>
        <v>0</v>
      </c>
      <c r="I89" s="195">
        <f>'[2]24'!J91</f>
        <v>0</v>
      </c>
      <c r="J89" s="195">
        <f>'[2]24'!K91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'[2]24'!B92</f>
        <v>42</v>
      </c>
      <c r="C90" s="195">
        <f>'[2]24'!C92</f>
        <v>30</v>
      </c>
      <c r="D90" s="195">
        <f>'[2]24'!D92</f>
        <v>0</v>
      </c>
      <c r="E90" s="195">
        <f>'[2]24'!E92</f>
        <v>0</v>
      </c>
      <c r="F90" s="15">
        <f t="shared" si="16"/>
        <v>72</v>
      </c>
      <c r="G90" s="194">
        <f>'[2]24'!H92</f>
        <v>38</v>
      </c>
      <c r="H90" s="195">
        <f>'[2]24'!I92</f>
        <v>0</v>
      </c>
      <c r="I90" s="195">
        <f>'[2]24'!J92</f>
        <v>0</v>
      </c>
      <c r="J90" s="195">
        <f>'[2]24'!K92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'[2]24'!B93</f>
        <v>42</v>
      </c>
      <c r="C91" s="195">
        <f>'[2]24'!C93</f>
        <v>30</v>
      </c>
      <c r="D91" s="195">
        <f>'[2]24'!D93</f>
        <v>0</v>
      </c>
      <c r="E91" s="195">
        <f>'[2]24'!E93</f>
        <v>0</v>
      </c>
      <c r="F91" s="15">
        <f t="shared" si="16"/>
        <v>72</v>
      </c>
      <c r="G91" s="194">
        <f>'[2]24'!H93</f>
        <v>38</v>
      </c>
      <c r="H91" s="195">
        <f>'[2]24'!I93</f>
        <v>0</v>
      </c>
      <c r="I91" s="195">
        <f>'[2]24'!J93</f>
        <v>0</v>
      </c>
      <c r="J91" s="195">
        <f>'[2]24'!K93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'[2]24'!B94</f>
        <v>42</v>
      </c>
      <c r="C92" s="195">
        <f>'[2]24'!C94</f>
        <v>30</v>
      </c>
      <c r="D92" s="195">
        <f>'[2]24'!D94</f>
        <v>0</v>
      </c>
      <c r="E92" s="195">
        <f>'[2]24'!E94</f>
        <v>0</v>
      </c>
      <c r="F92" s="15">
        <f t="shared" si="16"/>
        <v>72</v>
      </c>
      <c r="G92" s="194">
        <f>'[2]24'!H94</f>
        <v>38</v>
      </c>
      <c r="H92" s="195">
        <f>'[2]24'!I94</f>
        <v>0</v>
      </c>
      <c r="I92" s="195">
        <f>'[2]24'!J94</f>
        <v>0</v>
      </c>
      <c r="J92" s="195">
        <f>'[2]24'!K94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'[2]24'!B95</f>
        <v>42</v>
      </c>
      <c r="C93" s="195">
        <f>'[2]24'!C95</f>
        <v>30</v>
      </c>
      <c r="D93" s="195">
        <f>'[2]24'!D95</f>
        <v>0</v>
      </c>
      <c r="E93" s="195">
        <f>'[2]24'!E95</f>
        <v>0</v>
      </c>
      <c r="F93" s="15">
        <f t="shared" si="16"/>
        <v>72</v>
      </c>
      <c r="G93" s="194">
        <f>'[2]24'!H95</f>
        <v>38</v>
      </c>
      <c r="H93" s="195">
        <f>'[2]24'!I95</f>
        <v>0</v>
      </c>
      <c r="I93" s="195">
        <f>'[2]24'!J95</f>
        <v>0</v>
      </c>
      <c r="J93" s="195">
        <f>'[2]24'!K95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'[2]24'!B96</f>
        <v>42</v>
      </c>
      <c r="C94" s="195">
        <f>'[2]24'!C96</f>
        <v>30</v>
      </c>
      <c r="D94" s="195">
        <f>'[2]24'!D96</f>
        <v>0</v>
      </c>
      <c r="E94" s="195">
        <f>'[2]24'!E96</f>
        <v>0</v>
      </c>
      <c r="F94" s="15">
        <f t="shared" si="16"/>
        <v>72</v>
      </c>
      <c r="G94" s="194">
        <f>'[2]24'!H96</f>
        <v>38</v>
      </c>
      <c r="H94" s="195">
        <f>'[2]24'!I96</f>
        <v>0</v>
      </c>
      <c r="I94" s="195">
        <f>'[2]24'!J96</f>
        <v>0</v>
      </c>
      <c r="J94" s="195">
        <f>'[2]24'!K96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'[2]24'!B97</f>
        <v>42</v>
      </c>
      <c r="C95" s="195">
        <f>'[2]24'!C97</f>
        <v>30</v>
      </c>
      <c r="D95" s="195">
        <f>'[2]24'!D97</f>
        <v>0</v>
      </c>
      <c r="E95" s="195">
        <f>'[2]24'!E97</f>
        <v>0</v>
      </c>
      <c r="F95" s="15">
        <f t="shared" si="16"/>
        <v>72</v>
      </c>
      <c r="G95" s="194">
        <f>'[2]24'!H97</f>
        <v>38</v>
      </c>
      <c r="H95" s="195">
        <f>'[2]24'!I97</f>
        <v>0</v>
      </c>
      <c r="I95" s="195">
        <f>'[2]24'!J97</f>
        <v>0</v>
      </c>
      <c r="J95" s="195">
        <f>'[2]24'!K97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'[2]24'!B98</f>
        <v>42</v>
      </c>
      <c r="C96" s="195">
        <f>'[2]24'!C98</f>
        <v>30</v>
      </c>
      <c r="D96" s="195">
        <f>'[2]24'!D98</f>
        <v>0</v>
      </c>
      <c r="E96" s="195">
        <f>'[2]24'!E98</f>
        <v>0</v>
      </c>
      <c r="F96" s="15">
        <f t="shared" si="16"/>
        <v>72</v>
      </c>
      <c r="G96" s="194">
        <f>'[2]24'!H98</f>
        <v>38</v>
      </c>
      <c r="H96" s="195">
        <f>'[2]24'!I98</f>
        <v>0</v>
      </c>
      <c r="I96" s="195">
        <f>'[2]24'!J98</f>
        <v>0</v>
      </c>
      <c r="J96" s="195">
        <f>'[2]24'!K98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'[2]24'!B99</f>
        <v>42</v>
      </c>
      <c r="C97" s="195">
        <f>'[2]24'!C99</f>
        <v>30</v>
      </c>
      <c r="D97" s="195">
        <f>'[2]24'!D99</f>
        <v>0</v>
      </c>
      <c r="E97" s="195">
        <f>'[2]24'!E99</f>
        <v>0</v>
      </c>
      <c r="F97" s="15">
        <f t="shared" si="16"/>
        <v>72</v>
      </c>
      <c r="G97" s="194">
        <f>'[2]24'!H99</f>
        <v>38</v>
      </c>
      <c r="H97" s="195">
        <f>'[2]24'!I99</f>
        <v>0</v>
      </c>
      <c r="I97" s="195">
        <f>'[2]24'!J99</f>
        <v>0</v>
      </c>
      <c r="J97" s="195">
        <f>'[2]24'!K99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'[2]24'!B100</f>
        <v>42</v>
      </c>
      <c r="C98" s="195">
        <f>'[2]24'!C100</f>
        <v>30</v>
      </c>
      <c r="D98" s="195">
        <f>'[2]24'!D100</f>
        <v>0</v>
      </c>
      <c r="E98" s="195">
        <f>'[2]24'!E100</f>
        <v>0</v>
      </c>
      <c r="F98" s="15">
        <f t="shared" si="16"/>
        <v>72</v>
      </c>
      <c r="G98" s="194">
        <f>'[2]24'!H100</f>
        <v>38</v>
      </c>
      <c r="H98" s="195">
        <f>'[2]24'!I100</f>
        <v>0</v>
      </c>
      <c r="I98" s="195">
        <f>'[2]24'!J100</f>
        <v>0</v>
      </c>
      <c r="J98" s="195">
        <f>'[2]24'!K100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0.88026499999999996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0.88026499999999996</v>
      </c>
      <c r="L99" s="128">
        <f t="shared" si="17"/>
        <v>2.4E-2</v>
      </c>
      <c r="M99" s="128">
        <f t="shared" si="17"/>
        <v>0.87066499999999858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0.87066499999999858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1030</v>
      </c>
      <c r="G3" s="16">
        <f>'[3]24'!G5</f>
        <v>0</v>
      </c>
      <c r="H3" s="17">
        <f>SUM(B3:G3)</f>
        <v>1350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24.97</v>
      </c>
      <c r="AU3" s="8">
        <v>30.73</v>
      </c>
      <c r="AW3" s="198">
        <v>26.63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26.63</v>
      </c>
      <c r="BD3" s="198">
        <v>26.63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26.63</v>
      </c>
      <c r="BL3" s="8">
        <f>AT3</f>
        <v>24.97</v>
      </c>
      <c r="BM3" s="8">
        <f>AU3</f>
        <v>30.73</v>
      </c>
      <c r="BN3" s="8">
        <f>BC3</f>
        <v>26.63</v>
      </c>
      <c r="BO3" s="8">
        <f>BJ3</f>
        <v>26.63</v>
      </c>
      <c r="BP3" s="139">
        <f>BL3-BN3</f>
        <v>-1.6600000000000001</v>
      </c>
      <c r="BQ3" s="139">
        <f>BM3-BO3</f>
        <v>4.1000000000000014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1030</v>
      </c>
      <c r="G4" s="16">
        <f>'[3]24'!G6</f>
        <v>0</v>
      </c>
      <c r="H4" s="17">
        <f>SUM(B4:G4)</f>
        <v>1350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24.97</v>
      </c>
      <c r="AU4" s="8">
        <v>30.73</v>
      </c>
      <c r="AW4" s="198">
        <v>26.63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26.63</v>
      </c>
      <c r="BD4" s="198">
        <v>26.63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26.63</v>
      </c>
      <c r="BL4" s="8">
        <f t="shared" ref="BL4:BL67" si="21">AT4</f>
        <v>24.97</v>
      </c>
      <c r="BM4" s="8">
        <f t="shared" ref="BM4:BM67" si="22">AU4</f>
        <v>30.73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-1.6600000000000001</v>
      </c>
      <c r="BQ4" s="139">
        <f t="shared" ref="BQ4:BQ67" si="26">BM4-BO4</f>
        <v>4.1000000000000014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1030</v>
      </c>
      <c r="G5" s="16">
        <f>'[3]24'!G7</f>
        <v>0</v>
      </c>
      <c r="H5" s="17">
        <f t="shared" ref="H5:H68" si="27">SUM(B5:G5)</f>
        <v>1350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25.58</v>
      </c>
      <c r="AU5" s="8">
        <v>25.58</v>
      </c>
      <c r="AW5" s="198">
        <v>26.63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26.63</v>
      </c>
      <c r="BD5" s="198">
        <v>26.63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26.63</v>
      </c>
      <c r="BL5" s="8">
        <f t="shared" si="21"/>
        <v>25.58</v>
      </c>
      <c r="BM5" s="8">
        <f t="shared" si="22"/>
        <v>25.58</v>
      </c>
      <c r="BN5" s="8">
        <f t="shared" si="23"/>
        <v>26.63</v>
      </c>
      <c r="BO5" s="8">
        <f t="shared" si="24"/>
        <v>26.63</v>
      </c>
      <c r="BP5" s="139">
        <f t="shared" si="25"/>
        <v>-1.0500000000000007</v>
      </c>
      <c r="BQ5" s="139">
        <f t="shared" si="26"/>
        <v>-1.0500000000000007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1030</v>
      </c>
      <c r="G6" s="16">
        <f>'[3]24'!G8</f>
        <v>0</v>
      </c>
      <c r="H6" s="17">
        <f t="shared" si="27"/>
        <v>1350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25.58</v>
      </c>
      <c r="AU6" s="8">
        <v>25.58</v>
      </c>
      <c r="AW6" s="198">
        <v>26.63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26.63</v>
      </c>
      <c r="BD6" s="198">
        <v>26.63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26.63</v>
      </c>
      <c r="BL6" s="8">
        <f t="shared" si="21"/>
        <v>25.58</v>
      </c>
      <c r="BM6" s="8">
        <f t="shared" si="22"/>
        <v>25.58</v>
      </c>
      <c r="BN6" s="8">
        <f t="shared" si="23"/>
        <v>26.63</v>
      </c>
      <c r="BO6" s="8">
        <f t="shared" si="24"/>
        <v>26.63</v>
      </c>
      <c r="BP6" s="139">
        <f t="shared" si="25"/>
        <v>-1.0500000000000007</v>
      </c>
      <c r="BQ6" s="139">
        <f t="shared" si="26"/>
        <v>-1.0500000000000007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1030</v>
      </c>
      <c r="G7" s="16">
        <f>'[3]24'!G9</f>
        <v>0</v>
      </c>
      <c r="H7" s="17">
        <f t="shared" si="27"/>
        <v>1350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25.58</v>
      </c>
      <c r="AU7" s="8">
        <v>25.58</v>
      </c>
      <c r="AW7" s="198">
        <v>26.63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26.63</v>
      </c>
      <c r="BD7" s="198">
        <v>26.63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26.63</v>
      </c>
      <c r="BL7" s="8">
        <f t="shared" si="21"/>
        <v>25.58</v>
      </c>
      <c r="BM7" s="8">
        <f t="shared" si="22"/>
        <v>25.58</v>
      </c>
      <c r="BN7" s="8">
        <f t="shared" si="23"/>
        <v>26.63</v>
      </c>
      <c r="BO7" s="8">
        <f t="shared" si="24"/>
        <v>26.63</v>
      </c>
      <c r="BP7" s="139">
        <f t="shared" si="25"/>
        <v>-1.0500000000000007</v>
      </c>
      <c r="BQ7" s="139">
        <f t="shared" si="26"/>
        <v>-1.0500000000000007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1030</v>
      </c>
      <c r="G8" s="16">
        <f>'[3]24'!G10</f>
        <v>0</v>
      </c>
      <c r="H8" s="17">
        <f t="shared" si="27"/>
        <v>1350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25.58</v>
      </c>
      <c r="AU8" s="8">
        <v>25.58</v>
      </c>
      <c r="AW8" s="198">
        <v>26.63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26.63</v>
      </c>
      <c r="BD8" s="198">
        <v>26.63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26.63</v>
      </c>
      <c r="BL8" s="8">
        <f t="shared" si="21"/>
        <v>25.58</v>
      </c>
      <c r="BM8" s="8">
        <f t="shared" si="22"/>
        <v>25.58</v>
      </c>
      <c r="BN8" s="8">
        <f t="shared" si="23"/>
        <v>26.63</v>
      </c>
      <c r="BO8" s="8">
        <f t="shared" si="24"/>
        <v>26.63</v>
      </c>
      <c r="BP8" s="139">
        <f t="shared" si="25"/>
        <v>-1.0500000000000007</v>
      </c>
      <c r="BQ8" s="139">
        <f t="shared" si="26"/>
        <v>-1.0500000000000007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1030</v>
      </c>
      <c r="G9" s="16">
        <f>'[3]24'!G11</f>
        <v>0</v>
      </c>
      <c r="H9" s="17">
        <f t="shared" si="27"/>
        <v>1350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25.58</v>
      </c>
      <c r="AU9" s="8">
        <v>25.58</v>
      </c>
      <c r="AW9" s="198">
        <v>26.63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26.63</v>
      </c>
      <c r="BD9" s="198">
        <v>26.63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26.63</v>
      </c>
      <c r="BL9" s="8">
        <f t="shared" si="21"/>
        <v>25.58</v>
      </c>
      <c r="BM9" s="8">
        <f t="shared" si="22"/>
        <v>25.58</v>
      </c>
      <c r="BN9" s="8">
        <f t="shared" si="23"/>
        <v>26.63</v>
      </c>
      <c r="BO9" s="8">
        <f t="shared" si="24"/>
        <v>26.63</v>
      </c>
      <c r="BP9" s="139">
        <f t="shared" si="25"/>
        <v>-1.0500000000000007</v>
      </c>
      <c r="BQ9" s="139">
        <f t="shared" si="26"/>
        <v>-1.0500000000000007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1030</v>
      </c>
      <c r="G10" s="16">
        <f>'[3]24'!G12</f>
        <v>0</v>
      </c>
      <c r="H10" s="17">
        <f t="shared" si="27"/>
        <v>1350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25.58</v>
      </c>
      <c r="AU10" s="8">
        <v>25.58</v>
      </c>
      <c r="AW10" s="198">
        <v>26.63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26.63</v>
      </c>
      <c r="BD10" s="198">
        <v>26.63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26.63</v>
      </c>
      <c r="BL10" s="8">
        <f t="shared" si="21"/>
        <v>25.58</v>
      </c>
      <c r="BM10" s="8">
        <f t="shared" si="22"/>
        <v>25.58</v>
      </c>
      <c r="BN10" s="8">
        <f t="shared" si="23"/>
        <v>26.63</v>
      </c>
      <c r="BO10" s="8">
        <f t="shared" si="24"/>
        <v>26.63</v>
      </c>
      <c r="BP10" s="139">
        <f t="shared" si="25"/>
        <v>-1.0500000000000007</v>
      </c>
      <c r="BQ10" s="139">
        <f t="shared" si="26"/>
        <v>-1.0500000000000007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1030</v>
      </c>
      <c r="G11" s="16">
        <f>'[3]24'!G13</f>
        <v>0</v>
      </c>
      <c r="H11" s="17">
        <f t="shared" si="27"/>
        <v>1350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25.58</v>
      </c>
      <c r="AU11" s="8">
        <v>25.58</v>
      </c>
      <c r="AW11" s="198">
        <v>26.63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26.63</v>
      </c>
      <c r="BD11" s="198">
        <v>26.63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26.63</v>
      </c>
      <c r="BL11" s="8">
        <f t="shared" si="21"/>
        <v>25.58</v>
      </c>
      <c r="BM11" s="8">
        <f t="shared" si="22"/>
        <v>25.58</v>
      </c>
      <c r="BN11" s="8">
        <f t="shared" si="23"/>
        <v>26.63</v>
      </c>
      <c r="BO11" s="8">
        <f t="shared" si="24"/>
        <v>26.63</v>
      </c>
      <c r="BP11" s="139">
        <f t="shared" si="25"/>
        <v>-1.0500000000000007</v>
      </c>
      <c r="BQ11" s="139">
        <f t="shared" si="26"/>
        <v>-1.0500000000000007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1030</v>
      </c>
      <c r="G12" s="16">
        <f>'[3]24'!G14</f>
        <v>0</v>
      </c>
      <c r="H12" s="17">
        <f t="shared" si="27"/>
        <v>1350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25.58</v>
      </c>
      <c r="AU12" s="8">
        <v>25.58</v>
      </c>
      <c r="AW12" s="198">
        <v>26.63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26.63</v>
      </c>
      <c r="BD12" s="198">
        <v>26.63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26.63</v>
      </c>
      <c r="BL12" s="8">
        <f t="shared" si="21"/>
        <v>25.58</v>
      </c>
      <c r="BM12" s="8">
        <f t="shared" si="22"/>
        <v>25.58</v>
      </c>
      <c r="BN12" s="8">
        <f t="shared" si="23"/>
        <v>26.63</v>
      </c>
      <c r="BO12" s="8">
        <f t="shared" si="24"/>
        <v>26.63</v>
      </c>
      <c r="BP12" s="139">
        <f t="shared" si="25"/>
        <v>-1.0500000000000007</v>
      </c>
      <c r="BQ12" s="139">
        <f t="shared" si="26"/>
        <v>-1.0500000000000007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1030</v>
      </c>
      <c r="G13" s="16">
        <f>'[3]24'!G15</f>
        <v>0</v>
      </c>
      <c r="H13" s="17">
        <f t="shared" si="27"/>
        <v>1350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25.58</v>
      </c>
      <c r="AU13" s="8">
        <v>25.58</v>
      </c>
      <c r="AW13" s="198">
        <v>26.63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26.63</v>
      </c>
      <c r="BD13" s="198">
        <v>26.63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26.63</v>
      </c>
      <c r="BL13" s="8">
        <f t="shared" si="21"/>
        <v>25.58</v>
      </c>
      <c r="BM13" s="8">
        <f t="shared" si="22"/>
        <v>25.58</v>
      </c>
      <c r="BN13" s="8">
        <f t="shared" si="23"/>
        <v>26.63</v>
      </c>
      <c r="BO13" s="8">
        <f t="shared" si="24"/>
        <v>26.63</v>
      </c>
      <c r="BP13" s="139">
        <f t="shared" si="25"/>
        <v>-1.0500000000000007</v>
      </c>
      <c r="BQ13" s="139">
        <f t="shared" si="26"/>
        <v>-1.0500000000000007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1030</v>
      </c>
      <c r="G14" s="16">
        <f>'[3]24'!G16</f>
        <v>0</v>
      </c>
      <c r="H14" s="17">
        <f t="shared" si="27"/>
        <v>1350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25.58</v>
      </c>
      <c r="AU14" s="8">
        <v>25.58</v>
      </c>
      <c r="AW14" s="198">
        <v>26.63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26.63</v>
      </c>
      <c r="BD14" s="198">
        <v>26.63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26.63</v>
      </c>
      <c r="BL14" s="8">
        <f t="shared" si="21"/>
        <v>25.58</v>
      </c>
      <c r="BM14" s="8">
        <f t="shared" si="22"/>
        <v>25.58</v>
      </c>
      <c r="BN14" s="8">
        <f t="shared" si="23"/>
        <v>26.63</v>
      </c>
      <c r="BO14" s="8">
        <f t="shared" si="24"/>
        <v>26.63</v>
      </c>
      <c r="BP14" s="139">
        <f t="shared" si="25"/>
        <v>-1.0500000000000007</v>
      </c>
      <c r="BQ14" s="139">
        <f t="shared" si="26"/>
        <v>-1.0500000000000007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1030</v>
      </c>
      <c r="G15" s="16">
        <f>'[3]24'!G17</f>
        <v>0</v>
      </c>
      <c r="H15" s="17">
        <f t="shared" si="27"/>
        <v>1350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25.58</v>
      </c>
      <c r="AU15" s="8">
        <v>25.58</v>
      </c>
      <c r="AW15" s="198">
        <v>26.63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26.63</v>
      </c>
      <c r="BD15" s="198">
        <v>26.63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26.63</v>
      </c>
      <c r="BL15" s="8">
        <f t="shared" si="21"/>
        <v>25.58</v>
      </c>
      <c r="BM15" s="8">
        <f t="shared" si="22"/>
        <v>25.58</v>
      </c>
      <c r="BN15" s="8">
        <f t="shared" si="23"/>
        <v>26.63</v>
      </c>
      <c r="BO15" s="8">
        <f t="shared" si="24"/>
        <v>26.63</v>
      </c>
      <c r="BP15" s="139">
        <f t="shared" si="25"/>
        <v>-1.0500000000000007</v>
      </c>
      <c r="BQ15" s="139">
        <f t="shared" si="26"/>
        <v>-1.0500000000000007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1030</v>
      </c>
      <c r="G16" s="16">
        <f>'[3]24'!G18</f>
        <v>0</v>
      </c>
      <c r="H16" s="17">
        <f t="shared" si="27"/>
        <v>1350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25.58</v>
      </c>
      <c r="AU16" s="8">
        <v>25.58</v>
      </c>
      <c r="AW16" s="198">
        <v>26.63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26.63</v>
      </c>
      <c r="BD16" s="198">
        <v>26.63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26.63</v>
      </c>
      <c r="BL16" s="8">
        <f t="shared" si="21"/>
        <v>25.58</v>
      </c>
      <c r="BM16" s="8">
        <f t="shared" si="22"/>
        <v>25.58</v>
      </c>
      <c r="BN16" s="8">
        <f t="shared" si="23"/>
        <v>26.63</v>
      </c>
      <c r="BO16" s="8">
        <f t="shared" si="24"/>
        <v>26.63</v>
      </c>
      <c r="BP16" s="139">
        <f t="shared" si="25"/>
        <v>-1.0500000000000007</v>
      </c>
      <c r="BQ16" s="139">
        <f t="shared" si="26"/>
        <v>-1.0500000000000007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1030</v>
      </c>
      <c r="G17" s="16">
        <f>'[3]24'!G19</f>
        <v>0</v>
      </c>
      <c r="H17" s="17">
        <f t="shared" si="27"/>
        <v>1350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25.58</v>
      </c>
      <c r="AU17" s="8">
        <v>25.58</v>
      </c>
      <c r="AW17" s="198">
        <v>26.63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26.63</v>
      </c>
      <c r="BD17" s="198">
        <v>26.63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26.63</v>
      </c>
      <c r="BL17" s="8">
        <f t="shared" si="21"/>
        <v>25.58</v>
      </c>
      <c r="BM17" s="8">
        <f t="shared" si="22"/>
        <v>25.58</v>
      </c>
      <c r="BN17" s="8">
        <f t="shared" si="23"/>
        <v>26.63</v>
      </c>
      <c r="BO17" s="8">
        <f t="shared" si="24"/>
        <v>26.63</v>
      </c>
      <c r="BP17" s="139">
        <f t="shared" si="25"/>
        <v>-1.0500000000000007</v>
      </c>
      <c r="BQ17" s="139">
        <f t="shared" si="26"/>
        <v>-1.0500000000000007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1030</v>
      </c>
      <c r="G18" s="16">
        <f>'[3]24'!G20</f>
        <v>0</v>
      </c>
      <c r="H18" s="17">
        <f t="shared" si="27"/>
        <v>1350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25.58</v>
      </c>
      <c r="AU18" s="8">
        <v>25.58</v>
      </c>
      <c r="AW18" s="198">
        <v>26.63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26.63</v>
      </c>
      <c r="BD18" s="198">
        <v>26.63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26.63</v>
      </c>
      <c r="BL18" s="8">
        <f t="shared" si="21"/>
        <v>25.58</v>
      </c>
      <c r="BM18" s="8">
        <f t="shared" si="22"/>
        <v>25.58</v>
      </c>
      <c r="BN18" s="8">
        <f t="shared" si="23"/>
        <v>26.63</v>
      </c>
      <c r="BO18" s="8">
        <f t="shared" si="24"/>
        <v>26.63</v>
      </c>
      <c r="BP18" s="139">
        <f t="shared" si="25"/>
        <v>-1.0500000000000007</v>
      </c>
      <c r="BQ18" s="139">
        <f t="shared" si="26"/>
        <v>-1.0500000000000007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1030</v>
      </c>
      <c r="G19" s="16">
        <f>'[3]24'!G21</f>
        <v>0</v>
      </c>
      <c r="H19" s="17">
        <f t="shared" si="27"/>
        <v>1350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25.58</v>
      </c>
      <c r="AU19" s="8">
        <v>25.58</v>
      </c>
      <c r="AW19" s="198">
        <v>26.63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26.63</v>
      </c>
      <c r="BD19" s="198">
        <v>26.63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26.63</v>
      </c>
      <c r="BL19" s="8">
        <f t="shared" si="21"/>
        <v>25.58</v>
      </c>
      <c r="BM19" s="8">
        <f t="shared" si="22"/>
        <v>25.58</v>
      </c>
      <c r="BN19" s="8">
        <f t="shared" si="23"/>
        <v>26.63</v>
      </c>
      <c r="BO19" s="8">
        <f t="shared" si="24"/>
        <v>26.63</v>
      </c>
      <c r="BP19" s="139">
        <f t="shared" si="25"/>
        <v>-1.0500000000000007</v>
      </c>
      <c r="BQ19" s="139">
        <f t="shared" si="26"/>
        <v>-1.0500000000000007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1030</v>
      </c>
      <c r="G20" s="16">
        <f>'[3]24'!G22</f>
        <v>0</v>
      </c>
      <c r="H20" s="17">
        <f t="shared" si="27"/>
        <v>1350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25.58</v>
      </c>
      <c r="AU20" s="8">
        <v>25.58</v>
      </c>
      <c r="AW20" s="198">
        <v>26.63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26.63</v>
      </c>
      <c r="BD20" s="198">
        <v>26.63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26.63</v>
      </c>
      <c r="BL20" s="8">
        <f t="shared" si="21"/>
        <v>25.58</v>
      </c>
      <c r="BM20" s="8">
        <f t="shared" si="22"/>
        <v>25.58</v>
      </c>
      <c r="BN20" s="8">
        <f t="shared" si="23"/>
        <v>26.63</v>
      </c>
      <c r="BO20" s="8">
        <f t="shared" si="24"/>
        <v>26.63</v>
      </c>
      <c r="BP20" s="139">
        <f t="shared" si="25"/>
        <v>-1.0500000000000007</v>
      </c>
      <c r="BQ20" s="139">
        <f t="shared" si="26"/>
        <v>-1.0500000000000007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1030</v>
      </c>
      <c r="G21" s="16">
        <f>'[3]24'!G23</f>
        <v>0</v>
      </c>
      <c r="H21" s="17">
        <f t="shared" si="27"/>
        <v>1350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25.58</v>
      </c>
      <c r="AU21" s="8">
        <v>25.58</v>
      </c>
      <c r="AW21" s="198">
        <v>26.63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26.63</v>
      </c>
      <c r="BD21" s="198">
        <v>26.63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26.63</v>
      </c>
      <c r="BL21" s="8">
        <f t="shared" si="21"/>
        <v>25.58</v>
      </c>
      <c r="BM21" s="8">
        <f t="shared" si="22"/>
        <v>25.58</v>
      </c>
      <c r="BN21" s="8">
        <f t="shared" si="23"/>
        <v>26.63</v>
      </c>
      <c r="BO21" s="8">
        <f t="shared" si="24"/>
        <v>26.63</v>
      </c>
      <c r="BP21" s="139">
        <f t="shared" si="25"/>
        <v>-1.0500000000000007</v>
      </c>
      <c r="BQ21" s="139">
        <f t="shared" si="26"/>
        <v>-1.0500000000000007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1030</v>
      </c>
      <c r="G22" s="16">
        <f>'[3]24'!G24</f>
        <v>0</v>
      </c>
      <c r="H22" s="17">
        <f t="shared" si="27"/>
        <v>1350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25.58</v>
      </c>
      <c r="AU22" s="8">
        <v>25.58</v>
      </c>
      <c r="AW22" s="198">
        <v>26.63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26.63</v>
      </c>
      <c r="BD22" s="198">
        <v>26.63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26.63</v>
      </c>
      <c r="BL22" s="8">
        <f t="shared" si="21"/>
        <v>25.58</v>
      </c>
      <c r="BM22" s="8">
        <f t="shared" si="22"/>
        <v>25.58</v>
      </c>
      <c r="BN22" s="8">
        <f t="shared" si="23"/>
        <v>26.63</v>
      </c>
      <c r="BO22" s="8">
        <f t="shared" si="24"/>
        <v>26.63</v>
      </c>
      <c r="BP22" s="139">
        <f t="shared" si="25"/>
        <v>-1.0500000000000007</v>
      </c>
      <c r="BQ22" s="139">
        <f t="shared" si="26"/>
        <v>-1.0500000000000007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1030</v>
      </c>
      <c r="G23" s="16">
        <f>'[3]24'!G25</f>
        <v>0</v>
      </c>
      <c r="H23" s="17">
        <f t="shared" si="27"/>
        <v>1350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15.39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15.39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222.61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222.61</v>
      </c>
      <c r="AT23" s="8">
        <v>14.78</v>
      </c>
      <c r="AU23" s="8">
        <v>30.73</v>
      </c>
      <c r="AW23" s="198">
        <v>15.39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15.39</v>
      </c>
      <c r="BD23" s="198">
        <v>32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32</v>
      </c>
      <c r="BL23" s="8">
        <f t="shared" si="21"/>
        <v>14.78</v>
      </c>
      <c r="BM23" s="8">
        <f t="shared" si="22"/>
        <v>30.73</v>
      </c>
      <c r="BN23" s="8">
        <f t="shared" si="23"/>
        <v>15.39</v>
      </c>
      <c r="BO23" s="8">
        <f t="shared" si="24"/>
        <v>32</v>
      </c>
      <c r="BP23" s="139">
        <f t="shared" si="25"/>
        <v>-0.61000000000000121</v>
      </c>
      <c r="BQ23" s="139">
        <f t="shared" si="26"/>
        <v>-1.2699999999999996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1030</v>
      </c>
      <c r="G24" s="16">
        <f>'[3]24'!G26</f>
        <v>0</v>
      </c>
      <c r="H24" s="17">
        <f t="shared" si="27"/>
        <v>1350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15.39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15.39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222.61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222.61</v>
      </c>
      <c r="AT24" s="8">
        <v>14.78</v>
      </c>
      <c r="AU24" s="8">
        <v>30.73</v>
      </c>
      <c r="AW24" s="198">
        <v>15.39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15.39</v>
      </c>
      <c r="BD24" s="198">
        <v>32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32</v>
      </c>
      <c r="BL24" s="8">
        <f t="shared" si="21"/>
        <v>14.78</v>
      </c>
      <c r="BM24" s="8">
        <f t="shared" si="22"/>
        <v>30.73</v>
      </c>
      <c r="BN24" s="8">
        <f t="shared" si="23"/>
        <v>15.39</v>
      </c>
      <c r="BO24" s="8">
        <f t="shared" si="24"/>
        <v>32</v>
      </c>
      <c r="BP24" s="139">
        <f t="shared" si="25"/>
        <v>-0.61000000000000121</v>
      </c>
      <c r="BQ24" s="139">
        <f t="shared" si="26"/>
        <v>-1.2699999999999996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1030</v>
      </c>
      <c r="G25" s="16">
        <f>'[3]24'!G27</f>
        <v>0</v>
      </c>
      <c r="H25" s="17">
        <f t="shared" si="27"/>
        <v>1350</v>
      </c>
      <c r="I25" s="15">
        <f>'[3]24'!J27</f>
        <v>314.61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314.61</v>
      </c>
      <c r="P25" s="18">
        <f>frq!C25</f>
        <v>1</v>
      </c>
      <c r="Q25" s="15">
        <f t="shared" si="29"/>
        <v>314.61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314.61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282.61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282.61</v>
      </c>
      <c r="AT25" s="8">
        <v>14.78</v>
      </c>
      <c r="AU25" s="8">
        <v>30.73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0</v>
      </c>
      <c r="BD25" s="198">
        <v>32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32</v>
      </c>
      <c r="BL25" s="8">
        <f t="shared" si="21"/>
        <v>14.78</v>
      </c>
      <c r="BM25" s="8">
        <f t="shared" si="22"/>
        <v>30.73</v>
      </c>
      <c r="BN25" s="8">
        <f t="shared" si="23"/>
        <v>0</v>
      </c>
      <c r="BO25" s="8">
        <f t="shared" si="24"/>
        <v>32</v>
      </c>
      <c r="BP25" s="139">
        <f t="shared" si="25"/>
        <v>14.78</v>
      </c>
      <c r="BQ25" s="139">
        <f t="shared" si="26"/>
        <v>-1.2699999999999996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1030</v>
      </c>
      <c r="G26" s="16">
        <f>'[3]24'!G28</f>
        <v>0</v>
      </c>
      <c r="H26" s="17">
        <f t="shared" si="27"/>
        <v>1350</v>
      </c>
      <c r="I26" s="15">
        <f>'[3]24'!J28</f>
        <v>314.61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314.61</v>
      </c>
      <c r="P26" s="18">
        <f>frq!C26</f>
        <v>1</v>
      </c>
      <c r="Q26" s="15">
        <f t="shared" si="29"/>
        <v>314.61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314.61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282.61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282.61</v>
      </c>
      <c r="AT26" s="8">
        <v>14.78</v>
      </c>
      <c r="AU26" s="8">
        <v>30.73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0</v>
      </c>
      <c r="BD26" s="198">
        <v>32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32</v>
      </c>
      <c r="BL26" s="8">
        <f t="shared" si="21"/>
        <v>14.78</v>
      </c>
      <c r="BM26" s="8">
        <f t="shared" si="22"/>
        <v>30.73</v>
      </c>
      <c r="BN26" s="8">
        <f t="shared" si="23"/>
        <v>0</v>
      </c>
      <c r="BO26" s="8">
        <f t="shared" si="24"/>
        <v>32</v>
      </c>
      <c r="BP26" s="139">
        <f t="shared" si="25"/>
        <v>14.78</v>
      </c>
      <c r="BQ26" s="139">
        <f t="shared" si="26"/>
        <v>-1.2699999999999996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1030</v>
      </c>
      <c r="G27" s="16">
        <f>'[3]24'!G29</f>
        <v>0</v>
      </c>
      <c r="H27" s="17">
        <f t="shared" si="27"/>
        <v>1350</v>
      </c>
      <c r="I27" s="15">
        <f>'[3]24'!J29</f>
        <v>314.61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314.61</v>
      </c>
      <c r="P27" s="18">
        <f>frq!C27</f>
        <v>1</v>
      </c>
      <c r="Q27" s="15">
        <f t="shared" si="29"/>
        <v>314.61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314.61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282.61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282.61</v>
      </c>
      <c r="AT27" s="8">
        <v>0</v>
      </c>
      <c r="AU27" s="8">
        <v>30.73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0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0</v>
      </c>
      <c r="BM27" s="8">
        <f t="shared" si="22"/>
        <v>30.73</v>
      </c>
      <c r="BN27" s="8">
        <f t="shared" si="23"/>
        <v>0</v>
      </c>
      <c r="BO27" s="8">
        <f t="shared" si="24"/>
        <v>32</v>
      </c>
      <c r="BP27" s="139">
        <f t="shared" si="25"/>
        <v>0</v>
      </c>
      <c r="BQ27" s="139">
        <f t="shared" si="26"/>
        <v>-1.2699999999999996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1030</v>
      </c>
      <c r="G28" s="16">
        <f>'[3]24'!G30</f>
        <v>0</v>
      </c>
      <c r="H28" s="17">
        <f t="shared" si="27"/>
        <v>1350</v>
      </c>
      <c r="I28" s="15">
        <f>'[3]24'!J30</f>
        <v>314.61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314.61</v>
      </c>
      <c r="P28" s="18">
        <f>frq!C28</f>
        <v>1</v>
      </c>
      <c r="Q28" s="15">
        <f t="shared" si="29"/>
        <v>314.61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314.61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282.61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282.61</v>
      </c>
      <c r="AT28" s="8">
        <v>0</v>
      </c>
      <c r="AU28" s="8">
        <v>30.73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0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0</v>
      </c>
      <c r="BM28" s="8">
        <f t="shared" si="22"/>
        <v>30.73</v>
      </c>
      <c r="BN28" s="8">
        <f t="shared" si="23"/>
        <v>0</v>
      </c>
      <c r="BO28" s="8">
        <f t="shared" si="24"/>
        <v>32</v>
      </c>
      <c r="BP28" s="139">
        <f t="shared" si="25"/>
        <v>0</v>
      </c>
      <c r="BQ28" s="139">
        <f t="shared" si="26"/>
        <v>-1.2699999999999996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1030</v>
      </c>
      <c r="G29" s="16">
        <f>'[3]24'!G31</f>
        <v>0</v>
      </c>
      <c r="H29" s="17">
        <f t="shared" si="27"/>
        <v>1350</v>
      </c>
      <c r="I29" s="15">
        <f>'[3]24'!J31</f>
        <v>314.61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314.61</v>
      </c>
      <c r="P29" s="18">
        <f>frq!C29</f>
        <v>1</v>
      </c>
      <c r="Q29" s="15">
        <f t="shared" si="29"/>
        <v>314.61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314.61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282.61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282.61</v>
      </c>
      <c r="AT29" s="8">
        <v>0</v>
      </c>
      <c r="AU29" s="8">
        <v>30.73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0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0</v>
      </c>
      <c r="BM29" s="8">
        <f t="shared" si="22"/>
        <v>30.73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-1.2699999999999996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1030</v>
      </c>
      <c r="G30" s="16">
        <f>'[3]24'!G32</f>
        <v>0</v>
      </c>
      <c r="H30" s="17">
        <f t="shared" si="27"/>
        <v>1350</v>
      </c>
      <c r="I30" s="15">
        <f>'[3]24'!J32</f>
        <v>314.61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314.61</v>
      </c>
      <c r="P30" s="18">
        <f>frq!C30</f>
        <v>1</v>
      </c>
      <c r="Q30" s="15">
        <f t="shared" si="29"/>
        <v>314.61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314.61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282.61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282.61</v>
      </c>
      <c r="AT30" s="8">
        <v>0</v>
      </c>
      <c r="AU30" s="8">
        <v>30.73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0</v>
      </c>
      <c r="BM30" s="8">
        <f t="shared" si="22"/>
        <v>30.73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-1.2699999999999996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1030</v>
      </c>
      <c r="G31" s="16">
        <f>'[3]24'!G33</f>
        <v>0</v>
      </c>
      <c r="H31" s="17">
        <f t="shared" si="27"/>
        <v>1350</v>
      </c>
      <c r="I31" s="15">
        <f>'[3]24'!J33</f>
        <v>314.61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314.61</v>
      </c>
      <c r="P31" s="18">
        <f>frq!C31</f>
        <v>1</v>
      </c>
      <c r="Q31" s="15">
        <f t="shared" si="29"/>
        <v>314.61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314.61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282.61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282.61</v>
      </c>
      <c r="AT31" s="8">
        <v>0</v>
      </c>
      <c r="AU31" s="8">
        <v>30.73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0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0</v>
      </c>
      <c r="BM31" s="8">
        <f t="shared" si="22"/>
        <v>30.73</v>
      </c>
      <c r="BN31" s="8">
        <f t="shared" si="23"/>
        <v>0</v>
      </c>
      <c r="BO31" s="8">
        <f t="shared" si="24"/>
        <v>32</v>
      </c>
      <c r="BP31" s="139">
        <f t="shared" si="25"/>
        <v>0</v>
      </c>
      <c r="BQ31" s="139">
        <f t="shared" si="26"/>
        <v>-1.2699999999999996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1030</v>
      </c>
      <c r="G32" s="16">
        <f>'[3]24'!G34</f>
        <v>0</v>
      </c>
      <c r="H32" s="17">
        <f t="shared" si="27"/>
        <v>1350</v>
      </c>
      <c r="I32" s="15">
        <f>'[3]24'!J34</f>
        <v>315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283.5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283.5</v>
      </c>
      <c r="AT32" s="8">
        <v>0</v>
      </c>
      <c r="AU32" s="8">
        <v>30.73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0</v>
      </c>
      <c r="BD32" s="198">
        <v>31.5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31.5</v>
      </c>
      <c r="BL32" s="8">
        <f t="shared" si="21"/>
        <v>0</v>
      </c>
      <c r="BM32" s="8">
        <f t="shared" si="22"/>
        <v>30.73</v>
      </c>
      <c r="BN32" s="8">
        <f t="shared" si="23"/>
        <v>0</v>
      </c>
      <c r="BO32" s="8">
        <f t="shared" si="24"/>
        <v>31.5</v>
      </c>
      <c r="BP32" s="139">
        <f t="shared" si="25"/>
        <v>0</v>
      </c>
      <c r="BQ32" s="139">
        <f t="shared" si="26"/>
        <v>-0.76999999999999957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1030</v>
      </c>
      <c r="G33" s="16">
        <f>'[3]24'!G35</f>
        <v>0</v>
      </c>
      <c r="H33" s="17">
        <f t="shared" si="27"/>
        <v>1350</v>
      </c>
      <c r="I33" s="15">
        <f>'[3]24'!J35</f>
        <v>315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283.5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283.5</v>
      </c>
      <c r="AT33" s="8">
        <v>0</v>
      </c>
      <c r="AU33" s="8">
        <v>30.73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0</v>
      </c>
      <c r="BD33" s="198">
        <v>31.5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31.5</v>
      </c>
      <c r="BL33" s="8">
        <f t="shared" si="21"/>
        <v>0</v>
      </c>
      <c r="BM33" s="8">
        <f t="shared" si="22"/>
        <v>30.73</v>
      </c>
      <c r="BN33" s="8">
        <f t="shared" si="23"/>
        <v>0</v>
      </c>
      <c r="BO33" s="8">
        <f t="shared" si="24"/>
        <v>31.5</v>
      </c>
      <c r="BP33" s="139">
        <f t="shared" si="25"/>
        <v>0</v>
      </c>
      <c r="BQ33" s="139">
        <f t="shared" si="26"/>
        <v>-0.76999999999999957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1030</v>
      </c>
      <c r="G34" s="16">
        <f>'[3]24'!G36</f>
        <v>0</v>
      </c>
      <c r="H34" s="17">
        <f t="shared" si="27"/>
        <v>1350</v>
      </c>
      <c r="I34" s="15">
        <f>'[3]24'!J36</f>
        <v>315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283.5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283.5</v>
      </c>
      <c r="AT34" s="8">
        <v>0</v>
      </c>
      <c r="AU34" s="8">
        <v>30.73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0</v>
      </c>
      <c r="BD34" s="198">
        <v>31.5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31.5</v>
      </c>
      <c r="BL34" s="8">
        <f t="shared" si="21"/>
        <v>0</v>
      </c>
      <c r="BM34" s="8">
        <f t="shared" si="22"/>
        <v>30.73</v>
      </c>
      <c r="BN34" s="8">
        <f t="shared" si="23"/>
        <v>0</v>
      </c>
      <c r="BO34" s="8">
        <f t="shared" si="24"/>
        <v>31.5</v>
      </c>
      <c r="BP34" s="139">
        <f t="shared" si="25"/>
        <v>0</v>
      </c>
      <c r="BQ34" s="139">
        <f t="shared" si="26"/>
        <v>-0.76999999999999957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1030</v>
      </c>
      <c r="G35" s="16">
        <f>'[3]24'!G37</f>
        <v>0</v>
      </c>
      <c r="H35" s="17">
        <f t="shared" si="27"/>
        <v>1350</v>
      </c>
      <c r="I35" s="15">
        <f>'[3]24'!J37</f>
        <v>315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283.5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283.5</v>
      </c>
      <c r="AT35" s="8">
        <v>0</v>
      </c>
      <c r="AU35" s="8">
        <v>30.73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0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0</v>
      </c>
      <c r="BM35" s="8">
        <f t="shared" si="22"/>
        <v>30.73</v>
      </c>
      <c r="BN35" s="8">
        <f t="shared" si="23"/>
        <v>0</v>
      </c>
      <c r="BO35" s="8">
        <f t="shared" si="24"/>
        <v>31.5</v>
      </c>
      <c r="BP35" s="139">
        <f t="shared" si="25"/>
        <v>0</v>
      </c>
      <c r="BQ35" s="139">
        <f t="shared" si="26"/>
        <v>-0.76999999999999957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1030</v>
      </c>
      <c r="G36" s="16">
        <f>'[3]24'!G38</f>
        <v>0</v>
      </c>
      <c r="H36" s="17">
        <f t="shared" si="27"/>
        <v>1350</v>
      </c>
      <c r="I36" s="15">
        <f>'[3]24'!J38</f>
        <v>315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283.5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283.5</v>
      </c>
      <c r="AT36" s="8">
        <v>0</v>
      </c>
      <c r="AU36" s="8">
        <v>30.73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0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0</v>
      </c>
      <c r="BM36" s="8">
        <f t="shared" si="22"/>
        <v>30.73</v>
      </c>
      <c r="BN36" s="8">
        <f t="shared" si="23"/>
        <v>0</v>
      </c>
      <c r="BO36" s="8">
        <f t="shared" si="24"/>
        <v>31.5</v>
      </c>
      <c r="BP36" s="139">
        <f t="shared" si="25"/>
        <v>0</v>
      </c>
      <c r="BQ36" s="139">
        <f t="shared" si="26"/>
        <v>-0.76999999999999957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1030</v>
      </c>
      <c r="G37" s="16">
        <f>'[3]24'!G39</f>
        <v>0</v>
      </c>
      <c r="H37" s="17">
        <f t="shared" si="27"/>
        <v>1350</v>
      </c>
      <c r="I37" s="15">
        <f>'[3]24'!J39</f>
        <v>315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283.5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283.5</v>
      </c>
      <c r="AT37" s="8">
        <v>0</v>
      </c>
      <c r="AU37" s="8">
        <v>30.73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0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0</v>
      </c>
      <c r="BM37" s="8">
        <f t="shared" si="22"/>
        <v>30.73</v>
      </c>
      <c r="BN37" s="8">
        <f t="shared" si="23"/>
        <v>0</v>
      </c>
      <c r="BO37" s="8">
        <f t="shared" si="24"/>
        <v>31.5</v>
      </c>
      <c r="BP37" s="139">
        <f t="shared" si="25"/>
        <v>0</v>
      </c>
      <c r="BQ37" s="139">
        <f t="shared" si="26"/>
        <v>-0.76999999999999957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1030</v>
      </c>
      <c r="G38" s="16">
        <f>'[3]24'!G40</f>
        <v>0</v>
      </c>
      <c r="H38" s="17">
        <f t="shared" si="27"/>
        <v>1350</v>
      </c>
      <c r="I38" s="15">
        <f>'[3]24'!J40</f>
        <v>315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283.5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283.5</v>
      </c>
      <c r="AT38" s="8">
        <v>0</v>
      </c>
      <c r="AU38" s="8">
        <v>30.73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0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0</v>
      </c>
      <c r="BM38" s="8">
        <f t="shared" si="22"/>
        <v>30.73</v>
      </c>
      <c r="BN38" s="8">
        <f t="shared" si="23"/>
        <v>0</v>
      </c>
      <c r="BO38" s="8">
        <f t="shared" si="24"/>
        <v>31.5</v>
      </c>
      <c r="BP38" s="139">
        <f t="shared" si="25"/>
        <v>0</v>
      </c>
      <c r="BQ38" s="139">
        <f t="shared" si="26"/>
        <v>-0.76999999999999957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1030</v>
      </c>
      <c r="G39" s="16">
        <f>'[3]24'!G41</f>
        <v>0</v>
      </c>
      <c r="H39" s="17">
        <f t="shared" si="27"/>
        <v>1350</v>
      </c>
      <c r="I39" s="15">
        <f>'[3]24'!J41</f>
        <v>315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30.25</v>
      </c>
      <c r="AU39" s="8">
        <v>30.62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30.25</v>
      </c>
      <c r="BM39" s="8">
        <f t="shared" si="22"/>
        <v>30.62</v>
      </c>
      <c r="BN39" s="8">
        <f t="shared" si="23"/>
        <v>31.5</v>
      </c>
      <c r="BO39" s="8">
        <f t="shared" si="24"/>
        <v>31.5</v>
      </c>
      <c r="BP39" s="139">
        <f t="shared" si="25"/>
        <v>-1.25</v>
      </c>
      <c r="BQ39" s="139">
        <f t="shared" si="26"/>
        <v>-0.87999999999999901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1030</v>
      </c>
      <c r="G40" s="16">
        <f>'[3]24'!G42</f>
        <v>0</v>
      </c>
      <c r="H40" s="17">
        <f t="shared" si="27"/>
        <v>1350</v>
      </c>
      <c r="I40" s="15">
        <f>'[3]24'!J42</f>
        <v>315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30.25</v>
      </c>
      <c r="AU40" s="8">
        <v>30.62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30.25</v>
      </c>
      <c r="BM40" s="8">
        <f t="shared" si="22"/>
        <v>30.62</v>
      </c>
      <c r="BN40" s="8">
        <f t="shared" si="23"/>
        <v>31.5</v>
      </c>
      <c r="BO40" s="8">
        <f t="shared" si="24"/>
        <v>31.5</v>
      </c>
      <c r="BP40" s="139">
        <f t="shared" si="25"/>
        <v>-1.25</v>
      </c>
      <c r="BQ40" s="139">
        <f t="shared" si="26"/>
        <v>-0.87999999999999901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1030</v>
      </c>
      <c r="G41" s="16">
        <f>'[3]24'!G43</f>
        <v>0</v>
      </c>
      <c r="H41" s="17">
        <f t="shared" si="27"/>
        <v>1350</v>
      </c>
      <c r="I41" s="15">
        <f>'[3]24'!J43</f>
        <v>315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30.25</v>
      </c>
      <c r="AU41" s="8">
        <v>30.62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30.25</v>
      </c>
      <c r="BM41" s="8">
        <f t="shared" si="22"/>
        <v>30.62</v>
      </c>
      <c r="BN41" s="8">
        <f t="shared" si="23"/>
        <v>31.5</v>
      </c>
      <c r="BO41" s="8">
        <f t="shared" si="24"/>
        <v>31.5</v>
      </c>
      <c r="BP41" s="139">
        <f t="shared" si="25"/>
        <v>-1.25</v>
      </c>
      <c r="BQ41" s="139">
        <f t="shared" si="26"/>
        <v>-0.87999999999999901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1030</v>
      </c>
      <c r="G42" s="16">
        <f>'[3]24'!G44</f>
        <v>0</v>
      </c>
      <c r="H42" s="17">
        <f t="shared" si="27"/>
        <v>1350</v>
      </c>
      <c r="I42" s="15">
        <f>'[3]24'!J44</f>
        <v>315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30.25</v>
      </c>
      <c r="AU42" s="8">
        <v>30.62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30.25</v>
      </c>
      <c r="BM42" s="8">
        <f t="shared" si="22"/>
        <v>30.62</v>
      </c>
      <c r="BN42" s="8">
        <f t="shared" si="23"/>
        <v>31.5</v>
      </c>
      <c r="BO42" s="8">
        <f t="shared" si="24"/>
        <v>31.5</v>
      </c>
      <c r="BP42" s="139">
        <f t="shared" si="25"/>
        <v>-1.25</v>
      </c>
      <c r="BQ42" s="139">
        <f t="shared" si="26"/>
        <v>-0.87999999999999901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1030</v>
      </c>
      <c r="G43" s="16">
        <f>'[3]24'!G45</f>
        <v>0</v>
      </c>
      <c r="H43" s="17">
        <f t="shared" si="27"/>
        <v>1350</v>
      </c>
      <c r="I43" s="15">
        <f>'[3]24'!J45</f>
        <v>320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30.73</v>
      </c>
      <c r="AU43" s="8">
        <v>30.73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30.73</v>
      </c>
      <c r="BM43" s="8">
        <f t="shared" si="22"/>
        <v>30.73</v>
      </c>
      <c r="BN43" s="8">
        <f t="shared" si="23"/>
        <v>32</v>
      </c>
      <c r="BO43" s="8">
        <f t="shared" si="24"/>
        <v>32</v>
      </c>
      <c r="BP43" s="139">
        <f t="shared" si="25"/>
        <v>-1.2699999999999996</v>
      </c>
      <c r="BQ43" s="139">
        <f t="shared" si="26"/>
        <v>-1.2699999999999996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1030</v>
      </c>
      <c r="G44" s="16">
        <f>'[3]24'!G46</f>
        <v>0</v>
      </c>
      <c r="H44" s="17">
        <f t="shared" si="27"/>
        <v>1350</v>
      </c>
      <c r="I44" s="15">
        <f>'[3]24'!J46</f>
        <v>320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30.73</v>
      </c>
      <c r="AU44" s="8">
        <v>30.73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30.73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39">
        <f t="shared" si="25"/>
        <v>-1.2699999999999996</v>
      </c>
      <c r="BQ44" s="139">
        <f t="shared" si="26"/>
        <v>-1.2699999999999996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1030</v>
      </c>
      <c r="G45" s="16">
        <f>'[3]24'!G47</f>
        <v>0</v>
      </c>
      <c r="H45" s="17">
        <f t="shared" si="27"/>
        <v>1350</v>
      </c>
      <c r="I45" s="15">
        <f>'[3]24'!J47</f>
        <v>320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30.73</v>
      </c>
      <c r="AU45" s="8">
        <v>30.73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30.73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39">
        <f t="shared" si="25"/>
        <v>-1.2699999999999996</v>
      </c>
      <c r="BQ45" s="139">
        <f t="shared" si="26"/>
        <v>-1.2699999999999996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1030</v>
      </c>
      <c r="G46" s="16">
        <f>'[3]24'!G48</f>
        <v>0</v>
      </c>
      <c r="H46" s="17">
        <f t="shared" si="27"/>
        <v>1350</v>
      </c>
      <c r="I46" s="15">
        <f>'[3]24'!J48</f>
        <v>320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30.73</v>
      </c>
      <c r="AU46" s="8">
        <v>30.73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30.73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39">
        <f t="shared" si="25"/>
        <v>-1.2699999999999996</v>
      </c>
      <c r="BQ46" s="139">
        <f t="shared" si="26"/>
        <v>-1.2699999999999996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1030</v>
      </c>
      <c r="G47" s="16">
        <f>'[3]24'!G49</f>
        <v>0</v>
      </c>
      <c r="H47" s="17">
        <f t="shared" si="27"/>
        <v>1350</v>
      </c>
      <c r="I47" s="15">
        <f>'[3]24'!J49</f>
        <v>316.22000000000003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316.22000000000003</v>
      </c>
      <c r="P47" s="18">
        <f>frq!C47</f>
        <v>1</v>
      </c>
      <c r="Q47" s="15">
        <f t="shared" si="29"/>
        <v>316.22000000000003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316.22000000000003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252.22000000000003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252.22000000000003</v>
      </c>
      <c r="AT47" s="8">
        <v>30.73</v>
      </c>
      <c r="AU47" s="8">
        <v>30.73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30.73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39">
        <f t="shared" si="25"/>
        <v>-1.2699999999999996</v>
      </c>
      <c r="BQ47" s="139">
        <f t="shared" si="26"/>
        <v>-1.2699999999999996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1030</v>
      </c>
      <c r="G48" s="16">
        <f>'[3]24'!G50</f>
        <v>0</v>
      </c>
      <c r="H48" s="17">
        <f t="shared" si="27"/>
        <v>1350</v>
      </c>
      <c r="I48" s="15">
        <f>'[3]24'!J50</f>
        <v>316.22000000000003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316.22000000000003</v>
      </c>
      <c r="P48" s="18">
        <f>frq!C48</f>
        <v>1</v>
      </c>
      <c r="Q48" s="15">
        <f t="shared" si="29"/>
        <v>316.22000000000003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316.22000000000003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252.22000000000003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252.22000000000003</v>
      </c>
      <c r="AT48" s="8">
        <v>30.73</v>
      </c>
      <c r="AU48" s="8">
        <v>30.73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30.73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39">
        <f t="shared" si="25"/>
        <v>-1.2699999999999996</v>
      </c>
      <c r="BQ48" s="139">
        <f t="shared" si="26"/>
        <v>-1.2699999999999996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1030</v>
      </c>
      <c r="G49" s="16">
        <f>'[3]24'!G51</f>
        <v>0</v>
      </c>
      <c r="H49" s="17">
        <f t="shared" si="27"/>
        <v>1350</v>
      </c>
      <c r="I49" s="15">
        <f>'[3]24'!J51</f>
        <v>316.22000000000003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316.22000000000003</v>
      </c>
      <c r="P49" s="18">
        <f>frq!C49</f>
        <v>1</v>
      </c>
      <c r="Q49" s="15">
        <f t="shared" si="29"/>
        <v>316.22000000000003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316.22000000000003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252.22000000000003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252.22000000000003</v>
      </c>
      <c r="AT49" s="8">
        <v>30.73</v>
      </c>
      <c r="AU49" s="8">
        <v>30.73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30.73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39">
        <f t="shared" si="25"/>
        <v>-1.2699999999999996</v>
      </c>
      <c r="BQ49" s="139">
        <f t="shared" si="26"/>
        <v>-1.2699999999999996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1030</v>
      </c>
      <c r="G50" s="16">
        <f>'[3]24'!G52</f>
        <v>0</v>
      </c>
      <c r="H50" s="17">
        <f t="shared" si="27"/>
        <v>1350</v>
      </c>
      <c r="I50" s="15">
        <f>'[3]24'!J52</f>
        <v>316.22000000000003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316.22000000000003</v>
      </c>
      <c r="P50" s="18">
        <f>frq!C50</f>
        <v>1</v>
      </c>
      <c r="Q50" s="15">
        <f t="shared" si="29"/>
        <v>316.22000000000003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316.22000000000003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252.22000000000003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252.22000000000003</v>
      </c>
      <c r="AT50" s="8">
        <v>30.73</v>
      </c>
      <c r="AU50" s="8">
        <v>30.73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30.73</v>
      </c>
      <c r="BM50" s="8">
        <f t="shared" si="22"/>
        <v>30.73</v>
      </c>
      <c r="BN50" s="8">
        <f t="shared" si="23"/>
        <v>32</v>
      </c>
      <c r="BO50" s="8">
        <f t="shared" si="24"/>
        <v>32</v>
      </c>
      <c r="BP50" s="139">
        <f t="shared" si="25"/>
        <v>-1.2699999999999996</v>
      </c>
      <c r="BQ50" s="139">
        <f t="shared" si="26"/>
        <v>-1.2699999999999996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1010</v>
      </c>
      <c r="G51" s="16">
        <f>'[3]24'!G53</f>
        <v>0</v>
      </c>
      <c r="H51" s="17">
        <f t="shared" si="27"/>
        <v>1330</v>
      </c>
      <c r="I51" s="15">
        <f>'[3]24'!J53</f>
        <v>296.61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296.61</v>
      </c>
      <c r="P51" s="18">
        <f>frq!C51</f>
        <v>1</v>
      </c>
      <c r="Q51" s="15">
        <f t="shared" si="29"/>
        <v>296.61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296.61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232.61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232.61</v>
      </c>
      <c r="AT51" s="8">
        <v>30.73</v>
      </c>
      <c r="AU51" s="8">
        <v>30.73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30.73</v>
      </c>
      <c r="BM51" s="8">
        <f t="shared" si="22"/>
        <v>30.73</v>
      </c>
      <c r="BN51" s="8">
        <f t="shared" si="23"/>
        <v>32</v>
      </c>
      <c r="BO51" s="8">
        <f t="shared" si="24"/>
        <v>32</v>
      </c>
      <c r="BP51" s="139">
        <f t="shared" si="25"/>
        <v>-1.2699999999999996</v>
      </c>
      <c r="BQ51" s="139">
        <f t="shared" si="26"/>
        <v>-1.2699999999999996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1010</v>
      </c>
      <c r="G52" s="16">
        <f>'[3]24'!G54</f>
        <v>0</v>
      </c>
      <c r="H52" s="17">
        <f t="shared" si="27"/>
        <v>1330</v>
      </c>
      <c r="I52" s="15">
        <f>'[3]24'!J54</f>
        <v>296.61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296.61</v>
      </c>
      <c r="P52" s="18">
        <f>frq!C52</f>
        <v>1</v>
      </c>
      <c r="Q52" s="15">
        <f t="shared" si="29"/>
        <v>296.61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296.61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232.61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232.61</v>
      </c>
      <c r="AT52" s="8">
        <v>30.73</v>
      </c>
      <c r="AU52" s="8">
        <v>30.73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30.73</v>
      </c>
      <c r="BM52" s="8">
        <f t="shared" si="22"/>
        <v>30.73</v>
      </c>
      <c r="BN52" s="8">
        <f t="shared" si="23"/>
        <v>32</v>
      </c>
      <c r="BO52" s="8">
        <f t="shared" si="24"/>
        <v>32</v>
      </c>
      <c r="BP52" s="139">
        <f t="shared" si="25"/>
        <v>-1.2699999999999996</v>
      </c>
      <c r="BQ52" s="139">
        <f t="shared" si="26"/>
        <v>-1.2699999999999996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1010</v>
      </c>
      <c r="G53" s="16">
        <f>'[3]24'!G55</f>
        <v>0</v>
      </c>
      <c r="H53" s="17">
        <f t="shared" si="27"/>
        <v>1330</v>
      </c>
      <c r="I53" s="15">
        <f>'[3]24'!J55</f>
        <v>296.61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296.61</v>
      </c>
      <c r="P53" s="18">
        <f>frq!C53</f>
        <v>1</v>
      </c>
      <c r="Q53" s="15">
        <f t="shared" si="29"/>
        <v>296.61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296.61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232.61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232.61</v>
      </c>
      <c r="AT53" s="8">
        <v>30.73</v>
      </c>
      <c r="AU53" s="8">
        <v>30.73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30.73</v>
      </c>
      <c r="BM53" s="8">
        <f t="shared" si="22"/>
        <v>30.73</v>
      </c>
      <c r="BN53" s="8">
        <f t="shared" si="23"/>
        <v>32</v>
      </c>
      <c r="BO53" s="8">
        <f t="shared" si="24"/>
        <v>32</v>
      </c>
      <c r="BP53" s="139">
        <f t="shared" si="25"/>
        <v>-1.2699999999999996</v>
      </c>
      <c r="BQ53" s="139">
        <f t="shared" si="26"/>
        <v>-1.2699999999999996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1010</v>
      </c>
      <c r="G54" s="16">
        <f>'[3]24'!G56</f>
        <v>0</v>
      </c>
      <c r="H54" s="17">
        <f t="shared" si="27"/>
        <v>1330</v>
      </c>
      <c r="I54" s="15">
        <f>'[3]24'!J56</f>
        <v>286.61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286.61</v>
      </c>
      <c r="P54" s="18">
        <f>frq!C54</f>
        <v>1</v>
      </c>
      <c r="Q54" s="15">
        <f t="shared" si="29"/>
        <v>286.61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286.61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222.61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222.61</v>
      </c>
      <c r="AT54" s="8">
        <v>30.73</v>
      </c>
      <c r="AU54" s="8">
        <v>30.73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30.73</v>
      </c>
      <c r="BM54" s="8">
        <f t="shared" si="22"/>
        <v>30.73</v>
      </c>
      <c r="BN54" s="8">
        <f t="shared" si="23"/>
        <v>32</v>
      </c>
      <c r="BO54" s="8">
        <f t="shared" si="24"/>
        <v>32</v>
      </c>
      <c r="BP54" s="139">
        <f t="shared" si="25"/>
        <v>-1.2699999999999996</v>
      </c>
      <c r="BQ54" s="139">
        <f t="shared" si="26"/>
        <v>-1.2699999999999996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1010</v>
      </c>
      <c r="G55" s="16">
        <f>'[3]24'!G57</f>
        <v>0</v>
      </c>
      <c r="H55" s="17">
        <f t="shared" si="27"/>
        <v>1330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15.39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15.39</v>
      </c>
      <c r="AL55" s="8">
        <f t="shared" si="31"/>
        <v>222.61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222.61</v>
      </c>
      <c r="AT55" s="8">
        <v>30.73</v>
      </c>
      <c r="AU55" s="8">
        <v>14.78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15.39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15.39</v>
      </c>
      <c r="BL55" s="8">
        <f t="shared" si="21"/>
        <v>30.73</v>
      </c>
      <c r="BM55" s="8">
        <f t="shared" si="22"/>
        <v>14.78</v>
      </c>
      <c r="BN55" s="8">
        <f t="shared" si="23"/>
        <v>32</v>
      </c>
      <c r="BO55" s="8">
        <f t="shared" si="24"/>
        <v>15.39</v>
      </c>
      <c r="BP55" s="139">
        <f t="shared" si="25"/>
        <v>-1.2699999999999996</v>
      </c>
      <c r="BQ55" s="139">
        <f t="shared" si="26"/>
        <v>-0.61000000000000121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1010</v>
      </c>
      <c r="G56" s="16">
        <f>'[3]24'!G58</f>
        <v>0</v>
      </c>
      <c r="H56" s="17">
        <f t="shared" si="27"/>
        <v>1330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15.39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15.39</v>
      </c>
      <c r="AL56" s="8">
        <f t="shared" si="31"/>
        <v>222.61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222.61</v>
      </c>
      <c r="AT56" s="8">
        <v>30.73</v>
      </c>
      <c r="AU56" s="8">
        <v>14.78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15.39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15.39</v>
      </c>
      <c r="BL56" s="8">
        <f t="shared" si="21"/>
        <v>30.73</v>
      </c>
      <c r="BM56" s="8">
        <f t="shared" si="22"/>
        <v>14.78</v>
      </c>
      <c r="BN56" s="8">
        <f t="shared" si="23"/>
        <v>32</v>
      </c>
      <c r="BO56" s="8">
        <f t="shared" si="24"/>
        <v>15.39</v>
      </c>
      <c r="BP56" s="139">
        <f t="shared" si="25"/>
        <v>-1.2699999999999996</v>
      </c>
      <c r="BQ56" s="139">
        <f t="shared" si="26"/>
        <v>-0.61000000000000121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1010</v>
      </c>
      <c r="G57" s="16">
        <f>'[3]24'!G59</f>
        <v>0</v>
      </c>
      <c r="H57" s="17">
        <f t="shared" si="27"/>
        <v>1330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23.33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23.33</v>
      </c>
      <c r="AE57" s="8">
        <f t="shared" si="11"/>
        <v>23.33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23.33</v>
      </c>
      <c r="AL57" s="8">
        <f t="shared" si="31"/>
        <v>223.34000000000003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223.34000000000003</v>
      </c>
      <c r="AT57" s="8">
        <v>22.41</v>
      </c>
      <c r="AU57" s="8">
        <v>22.41</v>
      </c>
      <c r="AW57" s="198">
        <v>23.33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23.33</v>
      </c>
      <c r="BD57" s="198">
        <v>23.33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23.33</v>
      </c>
      <c r="BL57" s="8">
        <f t="shared" si="21"/>
        <v>22.41</v>
      </c>
      <c r="BM57" s="8">
        <f t="shared" si="22"/>
        <v>22.41</v>
      </c>
      <c r="BN57" s="8">
        <f t="shared" si="23"/>
        <v>23.33</v>
      </c>
      <c r="BO57" s="8">
        <f t="shared" si="24"/>
        <v>23.33</v>
      </c>
      <c r="BP57" s="139">
        <f t="shared" si="25"/>
        <v>-0.91999999999999815</v>
      </c>
      <c r="BQ57" s="139">
        <f t="shared" si="26"/>
        <v>-0.91999999999999815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1010</v>
      </c>
      <c r="G58" s="16">
        <f>'[3]24'!G60</f>
        <v>0</v>
      </c>
      <c r="H58" s="17">
        <f t="shared" si="27"/>
        <v>1330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23.33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23.33</v>
      </c>
      <c r="AE58" s="8">
        <f t="shared" si="11"/>
        <v>23.33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23.33</v>
      </c>
      <c r="AL58" s="8">
        <f t="shared" si="31"/>
        <v>223.34000000000003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223.34000000000003</v>
      </c>
      <c r="AT58" s="8">
        <v>22.41</v>
      </c>
      <c r="AU58" s="8">
        <v>22.41</v>
      </c>
      <c r="AW58" s="198">
        <v>23.33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23.33</v>
      </c>
      <c r="BD58" s="198">
        <v>23.33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23.33</v>
      </c>
      <c r="BL58" s="8">
        <f t="shared" si="21"/>
        <v>22.41</v>
      </c>
      <c r="BM58" s="8">
        <f t="shared" si="22"/>
        <v>22.41</v>
      </c>
      <c r="BN58" s="8">
        <f t="shared" si="23"/>
        <v>23.33</v>
      </c>
      <c r="BO58" s="8">
        <f t="shared" si="24"/>
        <v>23.33</v>
      </c>
      <c r="BP58" s="139">
        <f t="shared" si="25"/>
        <v>-0.91999999999999815</v>
      </c>
      <c r="BQ58" s="139">
        <f t="shared" si="26"/>
        <v>-0.91999999999999815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1010</v>
      </c>
      <c r="G59" s="16">
        <f>'[3]24'!G61</f>
        <v>0</v>
      </c>
      <c r="H59" s="17">
        <f t="shared" si="27"/>
        <v>1330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23.33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23.33</v>
      </c>
      <c r="AE59" s="8">
        <f t="shared" si="11"/>
        <v>23.33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23.33</v>
      </c>
      <c r="AL59" s="8">
        <f t="shared" si="31"/>
        <v>223.34000000000003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223.34000000000003</v>
      </c>
      <c r="AT59" s="8">
        <v>22.41</v>
      </c>
      <c r="AU59" s="8">
        <v>22.41</v>
      </c>
      <c r="AW59" s="198">
        <v>23.33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23.33</v>
      </c>
      <c r="BD59" s="198">
        <v>23.33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23.33</v>
      </c>
      <c r="BL59" s="8">
        <f t="shared" si="21"/>
        <v>22.41</v>
      </c>
      <c r="BM59" s="8">
        <f t="shared" si="22"/>
        <v>22.41</v>
      </c>
      <c r="BN59" s="8">
        <f t="shared" si="23"/>
        <v>23.33</v>
      </c>
      <c r="BO59" s="8">
        <f t="shared" si="24"/>
        <v>23.33</v>
      </c>
      <c r="BP59" s="139">
        <f t="shared" si="25"/>
        <v>-0.91999999999999815</v>
      </c>
      <c r="BQ59" s="139">
        <f t="shared" si="26"/>
        <v>-0.91999999999999815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1010</v>
      </c>
      <c r="G60" s="16">
        <f>'[3]24'!G62</f>
        <v>0</v>
      </c>
      <c r="H60" s="17">
        <f t="shared" si="27"/>
        <v>1330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23.33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23.33</v>
      </c>
      <c r="AE60" s="8">
        <f t="shared" si="11"/>
        <v>23.33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23.33</v>
      </c>
      <c r="AL60" s="8">
        <f t="shared" si="31"/>
        <v>223.34000000000003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223.34000000000003</v>
      </c>
      <c r="AT60" s="8">
        <v>22.41</v>
      </c>
      <c r="AU60" s="8">
        <v>22.41</v>
      </c>
      <c r="AW60" s="198">
        <v>23.33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23.33</v>
      </c>
      <c r="BD60" s="198">
        <v>23.33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23.33</v>
      </c>
      <c r="BL60" s="8">
        <f t="shared" si="21"/>
        <v>22.41</v>
      </c>
      <c r="BM60" s="8">
        <f t="shared" si="22"/>
        <v>22.41</v>
      </c>
      <c r="BN60" s="8">
        <f t="shared" si="23"/>
        <v>23.33</v>
      </c>
      <c r="BO60" s="8">
        <f t="shared" si="24"/>
        <v>23.33</v>
      </c>
      <c r="BP60" s="139">
        <f t="shared" si="25"/>
        <v>-0.91999999999999815</v>
      </c>
      <c r="BQ60" s="139">
        <f t="shared" si="26"/>
        <v>-0.91999999999999815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1010</v>
      </c>
      <c r="G61" s="16">
        <f>'[3]24'!G63</f>
        <v>0</v>
      </c>
      <c r="H61" s="17">
        <f t="shared" si="27"/>
        <v>1330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23.33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23.33</v>
      </c>
      <c r="AE61" s="8">
        <f t="shared" si="11"/>
        <v>23.33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23.33</v>
      </c>
      <c r="AL61" s="8">
        <f t="shared" si="31"/>
        <v>223.34000000000003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223.34000000000003</v>
      </c>
      <c r="AT61" s="8">
        <v>22.41</v>
      </c>
      <c r="AU61" s="8">
        <v>22.41</v>
      </c>
      <c r="AW61" s="198">
        <v>23.33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23.33</v>
      </c>
      <c r="BD61" s="198">
        <v>23.33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23.33</v>
      </c>
      <c r="BL61" s="8">
        <f t="shared" si="21"/>
        <v>22.41</v>
      </c>
      <c r="BM61" s="8">
        <f t="shared" si="22"/>
        <v>22.41</v>
      </c>
      <c r="BN61" s="8">
        <f t="shared" si="23"/>
        <v>23.33</v>
      </c>
      <c r="BO61" s="8">
        <f t="shared" si="24"/>
        <v>23.33</v>
      </c>
      <c r="BP61" s="139">
        <f t="shared" si="25"/>
        <v>-0.91999999999999815</v>
      </c>
      <c r="BQ61" s="139">
        <f t="shared" si="26"/>
        <v>-0.91999999999999815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1010</v>
      </c>
      <c r="G62" s="16">
        <f>'[3]24'!G64</f>
        <v>0</v>
      </c>
      <c r="H62" s="17">
        <f t="shared" si="27"/>
        <v>1330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23.33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23.33</v>
      </c>
      <c r="AE62" s="8">
        <f t="shared" si="11"/>
        <v>23.33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23.33</v>
      </c>
      <c r="AL62" s="8">
        <f t="shared" ref="AL62:AN98" si="35">Q62-X62-AE62</f>
        <v>223.34000000000003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223.34000000000003</v>
      </c>
      <c r="AT62" s="8">
        <v>22.41</v>
      </c>
      <c r="AU62" s="8">
        <v>22.41</v>
      </c>
      <c r="AW62" s="198">
        <v>23.33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23.33</v>
      </c>
      <c r="BD62" s="198">
        <v>23.33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23.33</v>
      </c>
      <c r="BL62" s="8">
        <f t="shared" si="21"/>
        <v>22.41</v>
      </c>
      <c r="BM62" s="8">
        <f t="shared" si="22"/>
        <v>22.41</v>
      </c>
      <c r="BN62" s="8">
        <f t="shared" si="23"/>
        <v>23.33</v>
      </c>
      <c r="BO62" s="8">
        <f t="shared" si="24"/>
        <v>23.33</v>
      </c>
      <c r="BP62" s="139">
        <f t="shared" si="25"/>
        <v>-0.91999999999999815</v>
      </c>
      <c r="BQ62" s="139">
        <f t="shared" si="26"/>
        <v>-0.91999999999999815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1010</v>
      </c>
      <c r="G63" s="16">
        <f>'[3]24'!G65</f>
        <v>0</v>
      </c>
      <c r="H63" s="17">
        <f t="shared" si="27"/>
        <v>1330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23.33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23.33</v>
      </c>
      <c r="AE63" s="8">
        <f t="shared" si="11"/>
        <v>23.33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23.33</v>
      </c>
      <c r="AL63" s="8">
        <f t="shared" si="35"/>
        <v>223.34000000000003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223.34000000000003</v>
      </c>
      <c r="AT63" s="8">
        <v>22.41</v>
      </c>
      <c r="AU63" s="8">
        <v>22.41</v>
      </c>
      <c r="AW63" s="198">
        <v>23.33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23.33</v>
      </c>
      <c r="BD63" s="198">
        <v>23.33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23.33</v>
      </c>
      <c r="BL63" s="8">
        <f t="shared" si="21"/>
        <v>22.41</v>
      </c>
      <c r="BM63" s="8">
        <f t="shared" si="22"/>
        <v>22.41</v>
      </c>
      <c r="BN63" s="8">
        <f t="shared" si="23"/>
        <v>23.33</v>
      </c>
      <c r="BO63" s="8">
        <f t="shared" si="24"/>
        <v>23.33</v>
      </c>
      <c r="BP63" s="139">
        <f t="shared" si="25"/>
        <v>-0.91999999999999815</v>
      </c>
      <c r="BQ63" s="139">
        <f t="shared" si="26"/>
        <v>-0.91999999999999815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1010</v>
      </c>
      <c r="G64" s="16">
        <f>'[3]24'!G66</f>
        <v>0</v>
      </c>
      <c r="H64" s="17">
        <f t="shared" si="27"/>
        <v>1330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23.33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23.33</v>
      </c>
      <c r="AE64" s="8">
        <f t="shared" si="11"/>
        <v>23.33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23.33</v>
      </c>
      <c r="AL64" s="8">
        <f t="shared" si="35"/>
        <v>223.34000000000003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223.34000000000003</v>
      </c>
      <c r="AT64" s="8">
        <v>22.41</v>
      </c>
      <c r="AU64" s="8">
        <v>22.41</v>
      </c>
      <c r="AW64" s="198">
        <v>23.33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23.33</v>
      </c>
      <c r="BD64" s="198">
        <v>23.33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23.33</v>
      </c>
      <c r="BL64" s="8">
        <f t="shared" si="21"/>
        <v>22.41</v>
      </c>
      <c r="BM64" s="8">
        <f t="shared" si="22"/>
        <v>22.41</v>
      </c>
      <c r="BN64" s="8">
        <f t="shared" si="23"/>
        <v>23.33</v>
      </c>
      <c r="BO64" s="8">
        <f t="shared" si="24"/>
        <v>23.33</v>
      </c>
      <c r="BP64" s="139">
        <f t="shared" si="25"/>
        <v>-0.91999999999999815</v>
      </c>
      <c r="BQ64" s="139">
        <f t="shared" si="26"/>
        <v>-0.91999999999999815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1010</v>
      </c>
      <c r="G65" s="16">
        <f>'[3]24'!G67</f>
        <v>0</v>
      </c>
      <c r="H65" s="17">
        <f t="shared" si="27"/>
        <v>1330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23.33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23.33</v>
      </c>
      <c r="AE65" s="8">
        <f t="shared" si="11"/>
        <v>23.33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23.33</v>
      </c>
      <c r="AL65" s="8">
        <f t="shared" si="35"/>
        <v>223.34000000000003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223.34000000000003</v>
      </c>
      <c r="AT65" s="8">
        <v>22.41</v>
      </c>
      <c r="AU65" s="8">
        <v>22.41</v>
      </c>
      <c r="AW65" s="198">
        <v>23.33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23.33</v>
      </c>
      <c r="BD65" s="198">
        <v>23.33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23.33</v>
      </c>
      <c r="BL65" s="8">
        <f t="shared" si="21"/>
        <v>22.41</v>
      </c>
      <c r="BM65" s="8">
        <f t="shared" si="22"/>
        <v>22.41</v>
      </c>
      <c r="BN65" s="8">
        <f t="shared" si="23"/>
        <v>23.33</v>
      </c>
      <c r="BO65" s="8">
        <f t="shared" si="24"/>
        <v>23.33</v>
      </c>
      <c r="BP65" s="139">
        <f t="shared" si="25"/>
        <v>-0.91999999999999815</v>
      </c>
      <c r="BQ65" s="139">
        <f t="shared" si="26"/>
        <v>-0.91999999999999815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1010</v>
      </c>
      <c r="G66" s="16">
        <f>'[3]24'!G68</f>
        <v>0</v>
      </c>
      <c r="H66" s="17">
        <f t="shared" si="27"/>
        <v>1330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23.33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23.33</v>
      </c>
      <c r="AE66" s="8">
        <f t="shared" si="11"/>
        <v>23.33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23.33</v>
      </c>
      <c r="AL66" s="8">
        <f t="shared" si="35"/>
        <v>223.34000000000003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223.34000000000003</v>
      </c>
      <c r="AT66" s="8">
        <v>22.41</v>
      </c>
      <c r="AU66" s="8">
        <v>22.41</v>
      </c>
      <c r="AW66" s="198">
        <v>23.33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23.33</v>
      </c>
      <c r="BD66" s="198">
        <v>23.33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23.33</v>
      </c>
      <c r="BL66" s="8">
        <f t="shared" si="21"/>
        <v>22.41</v>
      </c>
      <c r="BM66" s="8">
        <f t="shared" si="22"/>
        <v>22.41</v>
      </c>
      <c r="BN66" s="8">
        <f t="shared" si="23"/>
        <v>23.33</v>
      </c>
      <c r="BO66" s="8">
        <f t="shared" si="24"/>
        <v>23.33</v>
      </c>
      <c r="BP66" s="139">
        <f t="shared" si="25"/>
        <v>-0.91999999999999815</v>
      </c>
      <c r="BQ66" s="139">
        <f t="shared" si="26"/>
        <v>-0.91999999999999815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1010</v>
      </c>
      <c r="G67" s="16">
        <f>'[3]24'!G69</f>
        <v>0</v>
      </c>
      <c r="H67" s="17">
        <f t="shared" si="27"/>
        <v>1330</v>
      </c>
      <c r="I67" s="15">
        <f>'[3]24'!J69</f>
        <v>314.61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314.61</v>
      </c>
      <c r="P67" s="18">
        <f>frq!C67</f>
        <v>1</v>
      </c>
      <c r="Q67" s="15">
        <f t="shared" si="33"/>
        <v>314.61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314.61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282.61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282.61</v>
      </c>
      <c r="AT67" s="8">
        <v>30.73</v>
      </c>
      <c r="AU67" s="8">
        <v>0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30.73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39">
        <f t="shared" si="25"/>
        <v>-1.2699999999999996</v>
      </c>
      <c r="BQ67" s="139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1010</v>
      </c>
      <c r="G68" s="16">
        <f>'[3]24'!G70</f>
        <v>0</v>
      </c>
      <c r="H68" s="17">
        <f t="shared" si="27"/>
        <v>1330</v>
      </c>
      <c r="I68" s="15">
        <f>'[3]24'!J70</f>
        <v>320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30.73</v>
      </c>
      <c r="AU68" s="8">
        <v>30.73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30.73</v>
      </c>
      <c r="BM68" s="8">
        <f t="shared" ref="BM68:BM98" si="54">AU68</f>
        <v>30.73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-1.2699999999999996</v>
      </c>
      <c r="BQ68" s="139">
        <f t="shared" ref="BQ68:BQ98" si="58">BM68-BO68</f>
        <v>-1.2699999999999996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1010</v>
      </c>
      <c r="G69" s="16">
        <f>'[3]24'!G71</f>
        <v>0</v>
      </c>
      <c r="H69" s="17">
        <f t="shared" ref="H69:H98" si="59">SUM(B69:G69)</f>
        <v>1330</v>
      </c>
      <c r="I69" s="15">
        <f>'[3]24'!J71</f>
        <v>320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30.73</v>
      </c>
      <c r="AU69" s="8">
        <v>30.73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30.73</v>
      </c>
      <c r="BM69" s="8">
        <f t="shared" si="54"/>
        <v>30.73</v>
      </c>
      <c r="BN69" s="8">
        <f t="shared" si="55"/>
        <v>32</v>
      </c>
      <c r="BO69" s="8">
        <f t="shared" si="56"/>
        <v>32</v>
      </c>
      <c r="BP69" s="139">
        <f t="shared" si="57"/>
        <v>-1.2699999999999996</v>
      </c>
      <c r="BQ69" s="139">
        <f t="shared" si="58"/>
        <v>-1.2699999999999996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1010</v>
      </c>
      <c r="G70" s="16">
        <f>'[3]24'!G72</f>
        <v>0</v>
      </c>
      <c r="H70" s="17">
        <f t="shared" si="59"/>
        <v>1330</v>
      </c>
      <c r="I70" s="15">
        <f>'[3]24'!J72</f>
        <v>320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30.73</v>
      </c>
      <c r="AU70" s="8">
        <v>30.73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30.73</v>
      </c>
      <c r="BM70" s="8">
        <f t="shared" si="54"/>
        <v>30.73</v>
      </c>
      <c r="BN70" s="8">
        <f t="shared" si="55"/>
        <v>32</v>
      </c>
      <c r="BO70" s="8">
        <f t="shared" si="56"/>
        <v>32</v>
      </c>
      <c r="BP70" s="139">
        <f t="shared" si="57"/>
        <v>-1.2699999999999996</v>
      </c>
      <c r="BQ70" s="139">
        <f t="shared" si="58"/>
        <v>-1.2699999999999996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1010</v>
      </c>
      <c r="G71" s="16">
        <f>'[3]24'!G73</f>
        <v>0</v>
      </c>
      <c r="H71" s="17">
        <f t="shared" si="59"/>
        <v>1330</v>
      </c>
      <c r="I71" s="15">
        <f>'[3]24'!J73</f>
        <v>315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30.25</v>
      </c>
      <c r="AU71" s="8">
        <v>30.25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30.25</v>
      </c>
      <c r="BM71" s="8">
        <f t="shared" si="54"/>
        <v>30.25</v>
      </c>
      <c r="BN71" s="8">
        <f t="shared" si="55"/>
        <v>31.5</v>
      </c>
      <c r="BO71" s="8">
        <f t="shared" si="56"/>
        <v>31.5</v>
      </c>
      <c r="BP71" s="139">
        <f t="shared" si="57"/>
        <v>-1.25</v>
      </c>
      <c r="BQ71" s="139">
        <f t="shared" si="58"/>
        <v>-1.25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1010</v>
      </c>
      <c r="G72" s="16">
        <f>'[3]24'!G74</f>
        <v>0</v>
      </c>
      <c r="H72" s="17">
        <f t="shared" si="59"/>
        <v>1330</v>
      </c>
      <c r="I72" s="15">
        <f>'[3]24'!J74</f>
        <v>315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30.25</v>
      </c>
      <c r="AU72" s="8">
        <v>30.25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30.25</v>
      </c>
      <c r="BM72" s="8">
        <f t="shared" si="54"/>
        <v>30.25</v>
      </c>
      <c r="BN72" s="8">
        <f t="shared" si="55"/>
        <v>31.5</v>
      </c>
      <c r="BO72" s="8">
        <f t="shared" si="56"/>
        <v>31.5</v>
      </c>
      <c r="BP72" s="139">
        <f t="shared" si="57"/>
        <v>-1.25</v>
      </c>
      <c r="BQ72" s="139">
        <f t="shared" si="58"/>
        <v>-1.25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1010</v>
      </c>
      <c r="G73" s="16">
        <f>'[3]24'!G75</f>
        <v>0</v>
      </c>
      <c r="H73" s="17">
        <f t="shared" si="59"/>
        <v>1330</v>
      </c>
      <c r="I73" s="15">
        <f>'[3]24'!J75</f>
        <v>315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30.25</v>
      </c>
      <c r="AU73" s="8">
        <v>30.25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30.25</v>
      </c>
      <c r="BM73" s="8">
        <f t="shared" si="54"/>
        <v>30.25</v>
      </c>
      <c r="BN73" s="8">
        <f t="shared" si="55"/>
        <v>31.5</v>
      </c>
      <c r="BO73" s="8">
        <f t="shared" si="56"/>
        <v>31.5</v>
      </c>
      <c r="BP73" s="139">
        <f t="shared" si="57"/>
        <v>-1.25</v>
      </c>
      <c r="BQ73" s="139">
        <f t="shared" si="58"/>
        <v>-1.25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1010</v>
      </c>
      <c r="G74" s="16">
        <f>'[3]24'!G76</f>
        <v>0</v>
      </c>
      <c r="H74" s="17">
        <f t="shared" si="59"/>
        <v>1330</v>
      </c>
      <c r="I74" s="15">
        <f>'[3]24'!J76</f>
        <v>315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30.25</v>
      </c>
      <c r="AU74" s="8">
        <v>30.25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30.25</v>
      </c>
      <c r="BM74" s="8">
        <f t="shared" si="54"/>
        <v>30.25</v>
      </c>
      <c r="BN74" s="8">
        <f t="shared" si="55"/>
        <v>31.5</v>
      </c>
      <c r="BO74" s="8">
        <f t="shared" si="56"/>
        <v>31.5</v>
      </c>
      <c r="BP74" s="139">
        <f t="shared" si="57"/>
        <v>-1.25</v>
      </c>
      <c r="BQ74" s="139">
        <f t="shared" si="58"/>
        <v>-1.25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1030</v>
      </c>
      <c r="G75" s="16">
        <f>'[3]24'!G77</f>
        <v>0</v>
      </c>
      <c r="H75" s="17">
        <f t="shared" si="59"/>
        <v>1350</v>
      </c>
      <c r="I75" s="15">
        <f>'[3]24'!J77</f>
        <v>315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30.25</v>
      </c>
      <c r="AU75" s="8">
        <v>30.25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30.25</v>
      </c>
      <c r="BM75" s="8">
        <f t="shared" si="54"/>
        <v>30.25</v>
      </c>
      <c r="BN75" s="8">
        <f t="shared" si="55"/>
        <v>31.5</v>
      </c>
      <c r="BO75" s="8">
        <f t="shared" si="56"/>
        <v>31.5</v>
      </c>
      <c r="BP75" s="139">
        <f t="shared" si="57"/>
        <v>-1.25</v>
      </c>
      <c r="BQ75" s="139">
        <f t="shared" si="58"/>
        <v>-1.25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1030</v>
      </c>
      <c r="G76" s="16">
        <f>'[3]24'!G78</f>
        <v>0</v>
      </c>
      <c r="H76" s="17">
        <f t="shared" si="59"/>
        <v>1350</v>
      </c>
      <c r="I76" s="15">
        <f>'[3]24'!J78</f>
        <v>315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30.25</v>
      </c>
      <c r="AU76" s="8">
        <v>30.25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30.25</v>
      </c>
      <c r="BM76" s="8">
        <f t="shared" si="54"/>
        <v>30.25</v>
      </c>
      <c r="BN76" s="8">
        <f t="shared" si="55"/>
        <v>31.5</v>
      </c>
      <c r="BO76" s="8">
        <f t="shared" si="56"/>
        <v>31.5</v>
      </c>
      <c r="BP76" s="139">
        <f t="shared" si="57"/>
        <v>-1.25</v>
      </c>
      <c r="BQ76" s="139">
        <f t="shared" si="58"/>
        <v>-1.25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1030</v>
      </c>
      <c r="G77" s="16">
        <f>'[3]24'!G79</f>
        <v>0</v>
      </c>
      <c r="H77" s="17">
        <f t="shared" si="59"/>
        <v>1350</v>
      </c>
      <c r="I77" s="15">
        <f>'[3]24'!J79</f>
        <v>315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30.25</v>
      </c>
      <c r="AU77" s="8">
        <v>30.25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30.25</v>
      </c>
      <c r="BM77" s="8">
        <f t="shared" si="54"/>
        <v>30.25</v>
      </c>
      <c r="BN77" s="8">
        <f t="shared" si="55"/>
        <v>31.5</v>
      </c>
      <c r="BO77" s="8">
        <f t="shared" si="56"/>
        <v>31.5</v>
      </c>
      <c r="BP77" s="139">
        <f t="shared" si="57"/>
        <v>-1.25</v>
      </c>
      <c r="BQ77" s="139">
        <f t="shared" si="58"/>
        <v>-1.25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1030</v>
      </c>
      <c r="G78" s="16">
        <f>'[3]24'!G80</f>
        <v>0</v>
      </c>
      <c r="H78" s="17">
        <f t="shared" si="59"/>
        <v>1350</v>
      </c>
      <c r="I78" s="15">
        <f>'[3]24'!J80</f>
        <v>315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30.25</v>
      </c>
      <c r="AU78" s="8">
        <v>30.25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30.25</v>
      </c>
      <c r="BM78" s="8">
        <f t="shared" si="54"/>
        <v>30.25</v>
      </c>
      <c r="BN78" s="8">
        <f t="shared" si="55"/>
        <v>31.5</v>
      </c>
      <c r="BO78" s="8">
        <f t="shared" si="56"/>
        <v>31.5</v>
      </c>
      <c r="BP78" s="139">
        <f t="shared" si="57"/>
        <v>-1.25</v>
      </c>
      <c r="BQ78" s="139">
        <f t="shared" si="58"/>
        <v>-1.25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1030</v>
      </c>
      <c r="G79" s="16">
        <f>'[3]24'!G81</f>
        <v>0</v>
      </c>
      <c r="H79" s="17">
        <f t="shared" si="59"/>
        <v>1350</v>
      </c>
      <c r="I79" s="15">
        <f>'[3]24'!J81</f>
        <v>315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30.25</v>
      </c>
      <c r="AU79" s="8">
        <v>30.25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30.25</v>
      </c>
      <c r="BM79" s="8">
        <f t="shared" si="54"/>
        <v>30.25</v>
      </c>
      <c r="BN79" s="8">
        <f t="shared" si="55"/>
        <v>31.5</v>
      </c>
      <c r="BO79" s="8">
        <f t="shared" si="56"/>
        <v>31.5</v>
      </c>
      <c r="BP79" s="139">
        <f t="shared" si="57"/>
        <v>-1.25</v>
      </c>
      <c r="BQ79" s="139">
        <f t="shared" si="58"/>
        <v>-1.25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1030</v>
      </c>
      <c r="G80" s="16">
        <f>'[3]24'!G82</f>
        <v>0</v>
      </c>
      <c r="H80" s="17">
        <f t="shared" si="59"/>
        <v>1350</v>
      </c>
      <c r="I80" s="15">
        <f>'[3]24'!J82</f>
        <v>315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30.25</v>
      </c>
      <c r="AU80" s="8">
        <v>30.25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30.25</v>
      </c>
      <c r="BM80" s="8">
        <f t="shared" si="54"/>
        <v>30.25</v>
      </c>
      <c r="BN80" s="8">
        <f t="shared" si="55"/>
        <v>31.5</v>
      </c>
      <c r="BO80" s="8">
        <f t="shared" si="56"/>
        <v>31.5</v>
      </c>
      <c r="BP80" s="139">
        <f t="shared" si="57"/>
        <v>-1.25</v>
      </c>
      <c r="BQ80" s="139">
        <f t="shared" si="58"/>
        <v>-1.25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1030</v>
      </c>
      <c r="G81" s="16">
        <f>'[3]24'!G83</f>
        <v>0</v>
      </c>
      <c r="H81" s="17">
        <f t="shared" si="59"/>
        <v>1350</v>
      </c>
      <c r="I81" s="15">
        <f>'[3]24'!J83</f>
        <v>315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31.88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31.88</v>
      </c>
      <c r="AE81" s="8">
        <f t="shared" si="43"/>
        <v>31.88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31.88</v>
      </c>
      <c r="AL81" s="8">
        <f t="shared" si="35"/>
        <v>251.24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251.24</v>
      </c>
      <c r="AT81" s="8">
        <v>30.62</v>
      </c>
      <c r="AU81" s="8">
        <v>30.62</v>
      </c>
      <c r="AW81" s="198">
        <v>31.88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31.88</v>
      </c>
      <c r="BD81" s="198">
        <v>31.88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31.88</v>
      </c>
      <c r="BL81" s="8">
        <f t="shared" si="53"/>
        <v>30.62</v>
      </c>
      <c r="BM81" s="8">
        <f t="shared" si="54"/>
        <v>30.62</v>
      </c>
      <c r="BN81" s="8">
        <f t="shared" si="55"/>
        <v>31.88</v>
      </c>
      <c r="BO81" s="8">
        <f t="shared" si="56"/>
        <v>31.88</v>
      </c>
      <c r="BP81" s="139">
        <f t="shared" si="57"/>
        <v>-1.259999999999998</v>
      </c>
      <c r="BQ81" s="139">
        <f t="shared" si="58"/>
        <v>-1.259999999999998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1030</v>
      </c>
      <c r="G82" s="16">
        <f>'[3]24'!G84</f>
        <v>0</v>
      </c>
      <c r="H82" s="17">
        <f t="shared" si="59"/>
        <v>1350</v>
      </c>
      <c r="I82" s="15">
        <f>'[3]24'!J84</f>
        <v>315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31.88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31.88</v>
      </c>
      <c r="AE82" s="8">
        <f t="shared" si="43"/>
        <v>31.88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31.88</v>
      </c>
      <c r="AL82" s="8">
        <f t="shared" si="35"/>
        <v>251.24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251.24</v>
      </c>
      <c r="AT82" s="8">
        <v>30.62</v>
      </c>
      <c r="AU82" s="8">
        <v>30.62</v>
      </c>
      <c r="AW82" s="198">
        <v>31.88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31.88</v>
      </c>
      <c r="BD82" s="198">
        <v>31.88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31.88</v>
      </c>
      <c r="BL82" s="8">
        <f t="shared" si="53"/>
        <v>30.62</v>
      </c>
      <c r="BM82" s="8">
        <f t="shared" si="54"/>
        <v>30.62</v>
      </c>
      <c r="BN82" s="8">
        <f t="shared" si="55"/>
        <v>31.88</v>
      </c>
      <c r="BO82" s="8">
        <f t="shared" si="56"/>
        <v>31.88</v>
      </c>
      <c r="BP82" s="139">
        <f t="shared" si="57"/>
        <v>-1.259999999999998</v>
      </c>
      <c r="BQ82" s="139">
        <f t="shared" si="58"/>
        <v>-1.259999999999998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1030</v>
      </c>
      <c r="G83" s="16">
        <f>'[3]24'!G85</f>
        <v>0</v>
      </c>
      <c r="H83" s="17">
        <f t="shared" si="59"/>
        <v>1350</v>
      </c>
      <c r="I83" s="15">
        <f>'[3]24'!J85</f>
        <v>315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31.88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31.88</v>
      </c>
      <c r="AE83" s="8">
        <f t="shared" si="43"/>
        <v>31.88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31.88</v>
      </c>
      <c r="AL83" s="8">
        <f t="shared" si="35"/>
        <v>251.24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251.24</v>
      </c>
      <c r="AT83" s="8">
        <v>30.62</v>
      </c>
      <c r="AU83" s="8">
        <v>30.62</v>
      </c>
      <c r="AW83" s="198">
        <v>31.88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31.88</v>
      </c>
      <c r="BD83" s="198">
        <v>31.88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31.88</v>
      </c>
      <c r="BL83" s="8">
        <f t="shared" si="53"/>
        <v>30.62</v>
      </c>
      <c r="BM83" s="8">
        <f t="shared" si="54"/>
        <v>30.62</v>
      </c>
      <c r="BN83" s="8">
        <f t="shared" si="55"/>
        <v>31.88</v>
      </c>
      <c r="BO83" s="8">
        <f t="shared" si="56"/>
        <v>31.88</v>
      </c>
      <c r="BP83" s="139">
        <f t="shared" si="57"/>
        <v>-1.259999999999998</v>
      </c>
      <c r="BQ83" s="139">
        <f t="shared" si="58"/>
        <v>-1.259999999999998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1030</v>
      </c>
      <c r="G84" s="16">
        <f>'[3]24'!G86</f>
        <v>0</v>
      </c>
      <c r="H84" s="17">
        <f t="shared" si="59"/>
        <v>1350</v>
      </c>
      <c r="I84" s="15">
        <f>'[3]24'!J86</f>
        <v>315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31.88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31.88</v>
      </c>
      <c r="AE84" s="8">
        <f t="shared" si="43"/>
        <v>31.88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31.88</v>
      </c>
      <c r="AL84" s="8">
        <f t="shared" si="35"/>
        <v>251.24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251.24</v>
      </c>
      <c r="AT84" s="8">
        <v>30.62</v>
      </c>
      <c r="AU84" s="8">
        <v>30.62</v>
      </c>
      <c r="AW84" s="198">
        <v>31.88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31.88</v>
      </c>
      <c r="BD84" s="198">
        <v>31.88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31.88</v>
      </c>
      <c r="BL84" s="8">
        <f t="shared" si="53"/>
        <v>30.62</v>
      </c>
      <c r="BM84" s="8">
        <f t="shared" si="54"/>
        <v>30.62</v>
      </c>
      <c r="BN84" s="8">
        <f t="shared" si="55"/>
        <v>31.88</v>
      </c>
      <c r="BO84" s="8">
        <f t="shared" si="56"/>
        <v>31.88</v>
      </c>
      <c r="BP84" s="139">
        <f t="shared" si="57"/>
        <v>-1.259999999999998</v>
      </c>
      <c r="BQ84" s="139">
        <f t="shared" si="58"/>
        <v>-1.259999999999998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1030</v>
      </c>
      <c r="G85" s="16">
        <f>'[3]24'!G87</f>
        <v>0</v>
      </c>
      <c r="H85" s="17">
        <f t="shared" si="59"/>
        <v>1350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5.39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5.39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232.61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232.61</v>
      </c>
      <c r="AT85" s="8">
        <v>5.18</v>
      </c>
      <c r="AU85" s="8">
        <v>30.73</v>
      </c>
      <c r="AW85" s="198">
        <v>5.39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5.39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5.18</v>
      </c>
      <c r="BM85" s="8">
        <f t="shared" si="54"/>
        <v>30.73</v>
      </c>
      <c r="BN85" s="8">
        <f t="shared" si="55"/>
        <v>5.39</v>
      </c>
      <c r="BO85" s="8">
        <f t="shared" si="56"/>
        <v>32</v>
      </c>
      <c r="BP85" s="139">
        <f t="shared" si="57"/>
        <v>-0.20999999999999996</v>
      </c>
      <c r="BQ85" s="139">
        <f t="shared" si="58"/>
        <v>-1.2699999999999996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1030</v>
      </c>
      <c r="G86" s="16">
        <f>'[3]24'!G88</f>
        <v>0</v>
      </c>
      <c r="H86" s="17">
        <f t="shared" si="59"/>
        <v>1350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5.39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5.39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232.61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232.61</v>
      </c>
      <c r="AT86" s="8">
        <v>5.18</v>
      </c>
      <c r="AU86" s="8">
        <v>30.73</v>
      </c>
      <c r="AW86" s="198">
        <v>5.39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5.39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5.18</v>
      </c>
      <c r="BM86" s="8">
        <f t="shared" si="54"/>
        <v>30.73</v>
      </c>
      <c r="BN86" s="8">
        <f t="shared" si="55"/>
        <v>5.39</v>
      </c>
      <c r="BO86" s="8">
        <f t="shared" si="56"/>
        <v>32</v>
      </c>
      <c r="BP86" s="139">
        <f t="shared" si="57"/>
        <v>-0.20999999999999996</v>
      </c>
      <c r="BQ86" s="139">
        <f t="shared" si="58"/>
        <v>-1.2699999999999996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1030</v>
      </c>
      <c r="G87" s="16">
        <f>'[3]24'!G89</f>
        <v>0</v>
      </c>
      <c r="H87" s="17">
        <f t="shared" si="59"/>
        <v>1350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25.66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25.66</v>
      </c>
      <c r="AE87" s="8">
        <f t="shared" si="43"/>
        <v>25.66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25.66</v>
      </c>
      <c r="AL87" s="8">
        <f t="shared" si="35"/>
        <v>218.68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218.68</v>
      </c>
      <c r="AT87" s="8">
        <v>23.67</v>
      </c>
      <c r="AU87" s="8">
        <v>30.73</v>
      </c>
      <c r="AW87" s="198">
        <v>25.66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25.66</v>
      </c>
      <c r="BD87" s="198">
        <v>25.66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25.66</v>
      </c>
      <c r="BL87" s="8">
        <f t="shared" si="53"/>
        <v>23.67</v>
      </c>
      <c r="BM87" s="8">
        <f t="shared" si="54"/>
        <v>30.73</v>
      </c>
      <c r="BN87" s="8">
        <f t="shared" si="55"/>
        <v>25.66</v>
      </c>
      <c r="BO87" s="8">
        <f t="shared" si="56"/>
        <v>25.66</v>
      </c>
      <c r="BP87" s="139">
        <f t="shared" si="57"/>
        <v>-1.9899999999999984</v>
      </c>
      <c r="BQ87" s="139">
        <f t="shared" si="58"/>
        <v>5.07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1030</v>
      </c>
      <c r="G88" s="16">
        <f>'[3]24'!G90</f>
        <v>0</v>
      </c>
      <c r="H88" s="17">
        <f t="shared" si="59"/>
        <v>1350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26.63</v>
      </c>
      <c r="AE88" s="8">
        <f t="shared" si="43"/>
        <v>26.63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26.63</v>
      </c>
      <c r="AL88" s="8">
        <f t="shared" si="35"/>
        <v>216.74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216.74</v>
      </c>
      <c r="AT88" s="8">
        <v>24.93</v>
      </c>
      <c r="AU88" s="8">
        <v>30.73</v>
      </c>
      <c r="AW88" s="198">
        <v>26.63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26.63</v>
      </c>
      <c r="BD88" s="198">
        <v>26.63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26.63</v>
      </c>
      <c r="BL88" s="8">
        <f t="shared" si="53"/>
        <v>24.93</v>
      </c>
      <c r="BM88" s="8">
        <f t="shared" si="54"/>
        <v>30.73</v>
      </c>
      <c r="BN88" s="8">
        <f t="shared" si="55"/>
        <v>26.63</v>
      </c>
      <c r="BO88" s="8">
        <f t="shared" si="56"/>
        <v>26.63</v>
      </c>
      <c r="BP88" s="139">
        <f t="shared" si="57"/>
        <v>-1.6999999999999993</v>
      </c>
      <c r="BQ88" s="139">
        <f t="shared" si="58"/>
        <v>4.1000000000000014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1030</v>
      </c>
      <c r="G89" s="16">
        <f>'[3]24'!G91</f>
        <v>0</v>
      </c>
      <c r="H89" s="17">
        <f t="shared" si="59"/>
        <v>1350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26.63</v>
      </c>
      <c r="AE89" s="8">
        <f t="shared" si="43"/>
        <v>26.63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26.63</v>
      </c>
      <c r="AL89" s="8">
        <f t="shared" si="35"/>
        <v>216.74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216.74</v>
      </c>
      <c r="AT89" s="8">
        <v>25.58</v>
      </c>
      <c r="AU89" s="8">
        <v>25.58</v>
      </c>
      <c r="AW89" s="198">
        <v>26.63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26.63</v>
      </c>
      <c r="BD89" s="198">
        <v>26.63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26.63</v>
      </c>
      <c r="BL89" s="8">
        <f t="shared" si="53"/>
        <v>25.58</v>
      </c>
      <c r="BM89" s="8">
        <f t="shared" si="54"/>
        <v>25.58</v>
      </c>
      <c r="BN89" s="8">
        <f t="shared" si="55"/>
        <v>26.63</v>
      </c>
      <c r="BO89" s="8">
        <f t="shared" si="56"/>
        <v>26.63</v>
      </c>
      <c r="BP89" s="139">
        <f t="shared" si="57"/>
        <v>-1.0500000000000007</v>
      </c>
      <c r="BQ89" s="139">
        <f t="shared" si="58"/>
        <v>-1.0500000000000007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1030</v>
      </c>
      <c r="G90" s="16">
        <f>'[3]24'!G92</f>
        <v>0</v>
      </c>
      <c r="H90" s="17">
        <f t="shared" si="59"/>
        <v>1350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26.63</v>
      </c>
      <c r="AE90" s="8">
        <f t="shared" si="43"/>
        <v>26.63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26.63</v>
      </c>
      <c r="AL90" s="8">
        <f t="shared" si="35"/>
        <v>216.74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216.74</v>
      </c>
      <c r="AT90" s="8">
        <v>25.58</v>
      </c>
      <c r="AU90" s="8">
        <v>25.58</v>
      </c>
      <c r="AW90" s="198">
        <v>26.63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26.63</v>
      </c>
      <c r="BD90" s="198">
        <v>26.63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26.63</v>
      </c>
      <c r="BL90" s="8">
        <f t="shared" si="53"/>
        <v>25.58</v>
      </c>
      <c r="BM90" s="8">
        <f t="shared" si="54"/>
        <v>25.58</v>
      </c>
      <c r="BN90" s="8">
        <f t="shared" si="55"/>
        <v>26.63</v>
      </c>
      <c r="BO90" s="8">
        <f t="shared" si="56"/>
        <v>26.63</v>
      </c>
      <c r="BP90" s="139">
        <f t="shared" si="57"/>
        <v>-1.0500000000000007</v>
      </c>
      <c r="BQ90" s="139">
        <f t="shared" si="58"/>
        <v>-1.0500000000000007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1030</v>
      </c>
      <c r="G91" s="16">
        <f>'[3]24'!G93</f>
        <v>0</v>
      </c>
      <c r="H91" s="17">
        <f t="shared" si="59"/>
        <v>1350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26.63</v>
      </c>
      <c r="AE91" s="8">
        <f t="shared" si="43"/>
        <v>26.63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26.63</v>
      </c>
      <c r="AL91" s="8">
        <f t="shared" si="35"/>
        <v>216.74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216.74</v>
      </c>
      <c r="AT91" s="8">
        <v>25.58</v>
      </c>
      <c r="AU91" s="8">
        <v>25.58</v>
      </c>
      <c r="AW91" s="198">
        <v>26.63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26.63</v>
      </c>
      <c r="BD91" s="198">
        <v>26.63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26.63</v>
      </c>
      <c r="BL91" s="8">
        <f t="shared" si="53"/>
        <v>25.58</v>
      </c>
      <c r="BM91" s="8">
        <f t="shared" si="54"/>
        <v>25.58</v>
      </c>
      <c r="BN91" s="8">
        <f t="shared" si="55"/>
        <v>26.63</v>
      </c>
      <c r="BO91" s="8">
        <f t="shared" si="56"/>
        <v>26.63</v>
      </c>
      <c r="BP91" s="139">
        <f t="shared" si="57"/>
        <v>-1.0500000000000007</v>
      </c>
      <c r="BQ91" s="139">
        <f t="shared" si="58"/>
        <v>-1.0500000000000007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1030</v>
      </c>
      <c r="G92" s="16">
        <f>'[3]24'!G94</f>
        <v>0</v>
      </c>
      <c r="H92" s="17">
        <f t="shared" si="59"/>
        <v>1350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26.63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26.63</v>
      </c>
      <c r="AE92" s="8">
        <f t="shared" si="43"/>
        <v>26.63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26.63</v>
      </c>
      <c r="AL92" s="8">
        <f t="shared" si="35"/>
        <v>216.74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216.74</v>
      </c>
      <c r="AT92" s="8">
        <v>25.58</v>
      </c>
      <c r="AU92" s="8">
        <v>25.58</v>
      </c>
      <c r="AW92" s="198">
        <v>26.63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26.63</v>
      </c>
      <c r="BD92" s="198">
        <v>26.63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26.63</v>
      </c>
      <c r="BL92" s="8">
        <f t="shared" si="53"/>
        <v>25.58</v>
      </c>
      <c r="BM92" s="8">
        <f t="shared" si="54"/>
        <v>25.58</v>
      </c>
      <c r="BN92" s="8">
        <f t="shared" si="55"/>
        <v>26.63</v>
      </c>
      <c r="BO92" s="8">
        <f t="shared" si="56"/>
        <v>26.63</v>
      </c>
      <c r="BP92" s="139">
        <f t="shared" si="57"/>
        <v>-1.0500000000000007</v>
      </c>
      <c r="BQ92" s="139">
        <f t="shared" si="58"/>
        <v>-1.0500000000000007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1030</v>
      </c>
      <c r="G93" s="16">
        <f>'[3]24'!G95</f>
        <v>0</v>
      </c>
      <c r="H93" s="17">
        <f t="shared" si="59"/>
        <v>1350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26.63</v>
      </c>
      <c r="AE93" s="8">
        <f t="shared" si="43"/>
        <v>26.63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26.63</v>
      </c>
      <c r="AL93" s="8">
        <f t="shared" si="35"/>
        <v>216.74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216.74</v>
      </c>
      <c r="AT93" s="8">
        <v>25.58</v>
      </c>
      <c r="AU93" s="8">
        <v>25.58</v>
      </c>
      <c r="AW93" s="198">
        <v>26.63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26.63</v>
      </c>
      <c r="BD93" s="198">
        <v>26.63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26.63</v>
      </c>
      <c r="BL93" s="8">
        <f t="shared" si="53"/>
        <v>25.58</v>
      </c>
      <c r="BM93" s="8">
        <f t="shared" si="54"/>
        <v>25.58</v>
      </c>
      <c r="BN93" s="8">
        <f t="shared" si="55"/>
        <v>26.63</v>
      </c>
      <c r="BO93" s="8">
        <f t="shared" si="56"/>
        <v>26.63</v>
      </c>
      <c r="BP93" s="139">
        <f t="shared" si="57"/>
        <v>-1.0500000000000007</v>
      </c>
      <c r="BQ93" s="139">
        <f t="shared" si="58"/>
        <v>-1.0500000000000007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1030</v>
      </c>
      <c r="G94" s="16">
        <f>'[3]24'!G96</f>
        <v>0</v>
      </c>
      <c r="H94" s="17">
        <f t="shared" si="59"/>
        <v>1350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26.63</v>
      </c>
      <c r="AE94" s="8">
        <f t="shared" si="43"/>
        <v>26.63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26.63</v>
      </c>
      <c r="AL94" s="8">
        <f t="shared" si="35"/>
        <v>216.74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216.74</v>
      </c>
      <c r="AT94" s="8">
        <v>25.58</v>
      </c>
      <c r="AU94" s="8">
        <v>25.58</v>
      </c>
      <c r="AW94" s="198">
        <v>26.63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26.63</v>
      </c>
      <c r="BD94" s="198">
        <v>26.63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26.63</v>
      </c>
      <c r="BL94" s="8">
        <f t="shared" si="53"/>
        <v>25.58</v>
      </c>
      <c r="BM94" s="8">
        <f t="shared" si="54"/>
        <v>25.58</v>
      </c>
      <c r="BN94" s="8">
        <f t="shared" si="55"/>
        <v>26.63</v>
      </c>
      <c r="BO94" s="8">
        <f t="shared" si="56"/>
        <v>26.63</v>
      </c>
      <c r="BP94" s="139">
        <f t="shared" si="57"/>
        <v>-1.0500000000000007</v>
      </c>
      <c r="BQ94" s="139">
        <f t="shared" si="58"/>
        <v>-1.0500000000000007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1030</v>
      </c>
      <c r="G95" s="16">
        <f>'[3]24'!G97</f>
        <v>0</v>
      </c>
      <c r="H95" s="17">
        <f t="shared" si="59"/>
        <v>1350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26.63</v>
      </c>
      <c r="AE95" s="8">
        <f t="shared" si="43"/>
        <v>26.63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26.63</v>
      </c>
      <c r="AL95" s="8">
        <f t="shared" si="35"/>
        <v>216.74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216.74</v>
      </c>
      <c r="AT95" s="8">
        <v>25.58</v>
      </c>
      <c r="AU95" s="8">
        <v>25.58</v>
      </c>
      <c r="AW95" s="198">
        <v>26.63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26.63</v>
      </c>
      <c r="BD95" s="198">
        <v>26.63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26.63</v>
      </c>
      <c r="BL95" s="8">
        <f t="shared" si="53"/>
        <v>25.58</v>
      </c>
      <c r="BM95" s="8">
        <f t="shared" si="54"/>
        <v>25.58</v>
      </c>
      <c r="BN95" s="8">
        <f t="shared" si="55"/>
        <v>26.63</v>
      </c>
      <c r="BO95" s="8">
        <f t="shared" si="56"/>
        <v>26.63</v>
      </c>
      <c r="BP95" s="139">
        <f t="shared" si="57"/>
        <v>-1.0500000000000007</v>
      </c>
      <c r="BQ95" s="139">
        <f t="shared" si="58"/>
        <v>-1.0500000000000007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1030</v>
      </c>
      <c r="G96" s="16">
        <f>'[3]24'!G98</f>
        <v>0</v>
      </c>
      <c r="H96" s="17">
        <f t="shared" si="59"/>
        <v>1350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26.63</v>
      </c>
      <c r="AE96" s="8">
        <f t="shared" si="43"/>
        <v>26.63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26.63</v>
      </c>
      <c r="AL96" s="8">
        <f t="shared" si="35"/>
        <v>216.74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216.74</v>
      </c>
      <c r="AT96" s="8">
        <v>25.58</v>
      </c>
      <c r="AU96" s="8">
        <v>25.58</v>
      </c>
      <c r="AW96" s="198">
        <v>26.63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26.63</v>
      </c>
      <c r="BD96" s="198">
        <v>26.63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26.63</v>
      </c>
      <c r="BL96" s="8">
        <f t="shared" si="53"/>
        <v>25.58</v>
      </c>
      <c r="BM96" s="8">
        <f t="shared" si="54"/>
        <v>25.58</v>
      </c>
      <c r="BN96" s="8">
        <f t="shared" si="55"/>
        <v>26.63</v>
      </c>
      <c r="BO96" s="8">
        <f t="shared" si="56"/>
        <v>26.63</v>
      </c>
      <c r="BP96" s="139">
        <f t="shared" si="57"/>
        <v>-1.0500000000000007</v>
      </c>
      <c r="BQ96" s="139">
        <f t="shared" si="58"/>
        <v>-1.0500000000000007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1030</v>
      </c>
      <c r="G97" s="16">
        <f>'[3]24'!G99</f>
        <v>0</v>
      </c>
      <c r="H97" s="17">
        <f t="shared" si="59"/>
        <v>1350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26.63</v>
      </c>
      <c r="AE97" s="8">
        <f t="shared" si="43"/>
        <v>26.63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26.63</v>
      </c>
      <c r="AL97" s="8">
        <f t="shared" si="35"/>
        <v>216.74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216.74</v>
      </c>
      <c r="AT97" s="8">
        <v>25.58</v>
      </c>
      <c r="AU97" s="8">
        <v>25.58</v>
      </c>
      <c r="AW97" s="198">
        <v>26.63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26.63</v>
      </c>
      <c r="BD97" s="198">
        <v>26.63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26.63</v>
      </c>
      <c r="BL97" s="8">
        <f t="shared" si="53"/>
        <v>25.58</v>
      </c>
      <c r="BM97" s="8">
        <f t="shared" si="54"/>
        <v>25.58</v>
      </c>
      <c r="BN97" s="8">
        <f t="shared" si="55"/>
        <v>26.63</v>
      </c>
      <c r="BO97" s="8">
        <f t="shared" si="56"/>
        <v>26.63</v>
      </c>
      <c r="BP97" s="139">
        <f t="shared" si="57"/>
        <v>-1.0500000000000007</v>
      </c>
      <c r="BQ97" s="139">
        <f t="shared" si="58"/>
        <v>-1.0500000000000007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1030</v>
      </c>
      <c r="G98" s="16">
        <f>'[3]24'!G100</f>
        <v>0</v>
      </c>
      <c r="H98" s="17">
        <f t="shared" si="59"/>
        <v>1350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26.63</v>
      </c>
      <c r="AE98" s="8">
        <f t="shared" si="43"/>
        <v>26.63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26.63</v>
      </c>
      <c r="AL98" s="8">
        <f t="shared" si="35"/>
        <v>216.74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216.74</v>
      </c>
      <c r="AT98" s="8">
        <v>25.58</v>
      </c>
      <c r="AU98" s="8">
        <v>25.58</v>
      </c>
      <c r="AW98" s="198">
        <v>26.63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26.63</v>
      </c>
      <c r="BD98" s="198">
        <v>26.63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26.63</v>
      </c>
      <c r="BL98" s="8">
        <f t="shared" si="53"/>
        <v>25.58</v>
      </c>
      <c r="BM98" s="8">
        <f t="shared" si="54"/>
        <v>25.58</v>
      </c>
      <c r="BN98" s="8">
        <f t="shared" si="55"/>
        <v>26.63</v>
      </c>
      <c r="BO98" s="8">
        <f t="shared" si="56"/>
        <v>26.63</v>
      </c>
      <c r="BP98" s="139">
        <f t="shared" si="57"/>
        <v>-1.0500000000000007</v>
      </c>
      <c r="BQ98" s="139">
        <f t="shared" si="58"/>
        <v>-1.0500000000000007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7.0082999999999993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7.0082999999999993</v>
      </c>
      <c r="P99" s="15">
        <f t="shared" si="62"/>
        <v>2.4E-2</v>
      </c>
      <c r="Q99" s="15">
        <f t="shared" si="62"/>
        <v>7.0082999999999993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7.0082999999999993</v>
      </c>
      <c r="X99" s="15">
        <f t="shared" si="62"/>
        <v>0.56764250000000027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0.56764250000000027</v>
      </c>
      <c r="AE99" s="15">
        <f t="shared" si="62"/>
        <v>0.68407250000000019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0.68407250000000019</v>
      </c>
      <c r="AL99" s="15">
        <f t="shared" si="62"/>
        <v>5.7565850000000056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5.7565850000000056</v>
      </c>
      <c r="AS99" s="15">
        <f t="shared" si="62"/>
        <v>0</v>
      </c>
      <c r="AT99" s="15">
        <f t="shared" si="62"/>
        <v>0.55186999999999997</v>
      </c>
      <c r="AU99" s="15">
        <f t="shared" si="62"/>
        <v>0.66359249999999992</v>
      </c>
      <c r="AV99" s="15">
        <f t="shared" si="62"/>
        <v>0</v>
      </c>
      <c r="AW99" s="15">
        <f t="shared" si="62"/>
        <v>0.56764250000000027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0.56764250000000027</v>
      </c>
      <c r="BD99" s="15">
        <f t="shared" si="62"/>
        <v>0.68407250000000019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0.68407250000000019</v>
      </c>
      <c r="BK99" s="15"/>
      <c r="BL99" s="15">
        <f t="shared" si="63"/>
        <v>0.55186999999999997</v>
      </c>
      <c r="BM99" s="15">
        <f t="shared" si="63"/>
        <v>0.66359249999999992</v>
      </c>
      <c r="BN99" s="15">
        <f t="shared" si="63"/>
        <v>0.56764250000000027</v>
      </c>
      <c r="BO99" s="15">
        <f t="shared" si="63"/>
        <v>0.68407250000000019</v>
      </c>
      <c r="BP99" s="15">
        <f t="shared" si="63"/>
        <v>-1.5772499999999988E-2</v>
      </c>
      <c r="BQ99" s="15">
        <f t="shared" si="63"/>
        <v>-2.0479999999999974E-2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104</v>
      </c>
      <c r="D21">
        <f>PPCL!M21</f>
        <v>0</v>
      </c>
      <c r="E21">
        <f>PPCL!N21</f>
        <v>0</v>
      </c>
      <c r="F21">
        <f t="shared" si="4"/>
        <v>369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104</v>
      </c>
      <c r="D22">
        <f>PPCL!M22</f>
        <v>0</v>
      </c>
      <c r="E22">
        <f>PPCL!N22</f>
        <v>0</v>
      </c>
      <c r="F22">
        <f t="shared" si="4"/>
        <v>369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104</v>
      </c>
      <c r="D23">
        <f>PPCL!M23</f>
        <v>0</v>
      </c>
      <c r="E23">
        <f>PPCL!N23</f>
        <v>0</v>
      </c>
      <c r="F23">
        <f t="shared" si="4"/>
        <v>369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104</v>
      </c>
      <c r="D24">
        <f>PPCL!M24</f>
        <v>0</v>
      </c>
      <c r="E24">
        <f>PPCL!N24</f>
        <v>0</v>
      </c>
      <c r="F24">
        <f t="shared" si="4"/>
        <v>369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104</v>
      </c>
      <c r="D25">
        <f>PPCL!M25</f>
        <v>0</v>
      </c>
      <c r="E25">
        <f>PPCL!N25</f>
        <v>0</v>
      </c>
      <c r="F25">
        <f t="shared" si="4"/>
        <v>369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104</v>
      </c>
      <c r="D26">
        <f>PPCL!M26</f>
        <v>0</v>
      </c>
      <c r="E26">
        <f>PPCL!N26</f>
        <v>0</v>
      </c>
      <c r="F26">
        <f t="shared" si="4"/>
        <v>369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110</v>
      </c>
      <c r="D27">
        <f>PPCL!M27</f>
        <v>0</v>
      </c>
      <c r="E27">
        <f>PPCL!N27</f>
        <v>0</v>
      </c>
      <c r="F27">
        <f t="shared" si="4"/>
        <v>375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110</v>
      </c>
      <c r="D28">
        <f>PPCL!M28</f>
        <v>0</v>
      </c>
      <c r="E28">
        <f>PPCL!N28</f>
        <v>0</v>
      </c>
      <c r="F28">
        <f t="shared" si="4"/>
        <v>375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110</v>
      </c>
      <c r="D29">
        <f>PPCL!M29</f>
        <v>0</v>
      </c>
      <c r="E29">
        <f>PPCL!N29</f>
        <v>0</v>
      </c>
      <c r="F29">
        <f t="shared" si="4"/>
        <v>375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110</v>
      </c>
      <c r="D30">
        <f>PPCL!M30</f>
        <v>0</v>
      </c>
      <c r="E30">
        <f>PPCL!N30</f>
        <v>0</v>
      </c>
      <c r="F30">
        <f t="shared" si="4"/>
        <v>375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110</v>
      </c>
      <c r="D31">
        <f>PPCL!M31</f>
        <v>0</v>
      </c>
      <c r="E31">
        <f>PPCL!N31</f>
        <v>0</v>
      </c>
      <c r="F31">
        <f t="shared" si="4"/>
        <v>375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110</v>
      </c>
      <c r="D32">
        <f>PPCL!M32</f>
        <v>0</v>
      </c>
      <c r="E32">
        <f>PPCL!N32</f>
        <v>0</v>
      </c>
      <c r="F32">
        <f t="shared" si="4"/>
        <v>375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161</v>
      </c>
      <c r="C69">
        <f>PPCL!C69</f>
        <v>104</v>
      </c>
      <c r="D69">
        <f>PPCL!M69</f>
        <v>0</v>
      </c>
      <c r="E69">
        <f>PPCL!N69</f>
        <v>88</v>
      </c>
      <c r="F69">
        <f t="shared" si="10"/>
        <v>265</v>
      </c>
      <c r="G69">
        <f t="shared" si="11"/>
        <v>88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88</v>
      </c>
      <c r="M69">
        <f>TPDDL_EOD!AE69+TPDDL_EOD!AF69</f>
        <v>0</v>
      </c>
      <c r="N69">
        <f t="shared" si="6"/>
        <v>88</v>
      </c>
      <c r="O69" s="112">
        <f t="shared" si="7"/>
        <v>0</v>
      </c>
      <c r="P69">
        <v>0</v>
      </c>
      <c r="Q69">
        <v>0</v>
      </c>
      <c r="R69">
        <v>0</v>
      </c>
      <c r="S69">
        <v>88</v>
      </c>
      <c r="T69">
        <v>0</v>
      </c>
      <c r="U69" s="114">
        <f t="shared" si="8"/>
        <v>88</v>
      </c>
      <c r="V69" s="112">
        <f t="shared" si="9"/>
        <v>0</v>
      </c>
    </row>
    <row r="70" spans="1:22">
      <c r="A70" t="s">
        <v>112</v>
      </c>
      <c r="B70">
        <f>PPCL!B70</f>
        <v>161</v>
      </c>
      <c r="C70">
        <f>PPCL!C70</f>
        <v>104</v>
      </c>
      <c r="D70">
        <f>PPCL!M70</f>
        <v>0</v>
      </c>
      <c r="E70">
        <f>PPCL!N70</f>
        <v>88</v>
      </c>
      <c r="F70">
        <f t="shared" si="10"/>
        <v>265</v>
      </c>
      <c r="G70">
        <f t="shared" si="11"/>
        <v>88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88</v>
      </c>
      <c r="M70">
        <f>TPDDL_EOD!AE70+TPDDL_EOD!AF70</f>
        <v>0</v>
      </c>
      <c r="N70">
        <f t="shared" si="6"/>
        <v>88</v>
      </c>
      <c r="O70" s="112">
        <f t="shared" si="7"/>
        <v>0</v>
      </c>
      <c r="P70">
        <v>0</v>
      </c>
      <c r="Q70">
        <v>0</v>
      </c>
      <c r="R70">
        <v>0</v>
      </c>
      <c r="S70">
        <v>88</v>
      </c>
      <c r="T70">
        <v>0</v>
      </c>
      <c r="U70" s="114">
        <f t="shared" si="8"/>
        <v>88</v>
      </c>
      <c r="V70" s="112">
        <f t="shared" si="9"/>
        <v>0</v>
      </c>
    </row>
    <row r="71" spans="1:22">
      <c r="A71" t="s">
        <v>113</v>
      </c>
      <c r="B71">
        <f>PPCL!B71</f>
        <v>161</v>
      </c>
      <c r="C71">
        <f>PPCL!C71</f>
        <v>104</v>
      </c>
      <c r="D71">
        <f>PPCL!M71</f>
        <v>0</v>
      </c>
      <c r="E71">
        <f>PPCL!N71</f>
        <v>88</v>
      </c>
      <c r="F71">
        <f t="shared" si="10"/>
        <v>265</v>
      </c>
      <c r="G71">
        <f t="shared" si="11"/>
        <v>88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88</v>
      </c>
      <c r="M71">
        <f>TPDDL_EOD!AE71+TPDDL_EOD!AF71</f>
        <v>0</v>
      </c>
      <c r="N71">
        <f t="shared" si="6"/>
        <v>88</v>
      </c>
      <c r="O71" s="112">
        <f t="shared" si="7"/>
        <v>0</v>
      </c>
      <c r="P71">
        <v>0</v>
      </c>
      <c r="Q71">
        <v>0</v>
      </c>
      <c r="R71">
        <v>0</v>
      </c>
      <c r="S71">
        <v>88</v>
      </c>
      <c r="T71">
        <v>0</v>
      </c>
      <c r="U71" s="114">
        <f t="shared" si="8"/>
        <v>88</v>
      </c>
      <c r="V71" s="112">
        <f t="shared" si="9"/>
        <v>0</v>
      </c>
    </row>
    <row r="72" spans="1:22">
      <c r="A72" t="s">
        <v>114</v>
      </c>
      <c r="B72">
        <f>PPCL!B72</f>
        <v>161</v>
      </c>
      <c r="C72">
        <f>PPCL!C72</f>
        <v>104</v>
      </c>
      <c r="D72">
        <f>PPCL!M72</f>
        <v>0</v>
      </c>
      <c r="E72">
        <f>PPCL!N72</f>
        <v>88</v>
      </c>
      <c r="F72">
        <f t="shared" si="10"/>
        <v>265</v>
      </c>
      <c r="G72">
        <f t="shared" si="11"/>
        <v>88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88</v>
      </c>
      <c r="M72">
        <f>TPDDL_EOD!AE72+TPDDL_EOD!AF72</f>
        <v>0</v>
      </c>
      <c r="N72">
        <f t="shared" si="6"/>
        <v>88</v>
      </c>
      <c r="O72" s="112">
        <f t="shared" si="7"/>
        <v>0</v>
      </c>
      <c r="P72">
        <v>0</v>
      </c>
      <c r="Q72">
        <v>0</v>
      </c>
      <c r="R72">
        <v>0</v>
      </c>
      <c r="S72">
        <v>88</v>
      </c>
      <c r="T72">
        <v>0</v>
      </c>
      <c r="U72" s="114">
        <f t="shared" si="8"/>
        <v>88</v>
      </c>
      <c r="V72" s="112">
        <f t="shared" si="9"/>
        <v>0</v>
      </c>
    </row>
    <row r="73" spans="1:22">
      <c r="A73" t="s">
        <v>115</v>
      </c>
      <c r="B73">
        <f>PPCL!B73</f>
        <v>161</v>
      </c>
      <c r="C73">
        <f>PPCL!C73</f>
        <v>104</v>
      </c>
      <c r="D73">
        <f>PPCL!M73</f>
        <v>0</v>
      </c>
      <c r="E73">
        <f>PPCL!N73</f>
        <v>88</v>
      </c>
      <c r="F73">
        <f t="shared" si="10"/>
        <v>265</v>
      </c>
      <c r="G73">
        <f t="shared" si="11"/>
        <v>88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88</v>
      </c>
      <c r="M73">
        <f>TPDDL_EOD!AE73+TPDDL_EOD!AF73</f>
        <v>0</v>
      </c>
      <c r="N73">
        <f t="shared" si="6"/>
        <v>88</v>
      </c>
      <c r="O73" s="112">
        <f t="shared" si="7"/>
        <v>0</v>
      </c>
      <c r="P73">
        <v>0</v>
      </c>
      <c r="Q73">
        <v>0</v>
      </c>
      <c r="R73">
        <v>0</v>
      </c>
      <c r="S73">
        <v>88</v>
      </c>
      <c r="T73">
        <v>0</v>
      </c>
      <c r="U73" s="114">
        <f t="shared" si="8"/>
        <v>88</v>
      </c>
      <c r="V73" s="112">
        <f t="shared" si="9"/>
        <v>0</v>
      </c>
    </row>
    <row r="74" spans="1:22">
      <c r="A74" t="s">
        <v>116</v>
      </c>
      <c r="B74">
        <f>PPCL!B74</f>
        <v>161</v>
      </c>
      <c r="C74">
        <f>PPCL!C74</f>
        <v>104</v>
      </c>
      <c r="D74">
        <f>PPCL!M74</f>
        <v>0</v>
      </c>
      <c r="E74">
        <f>PPCL!N74</f>
        <v>88</v>
      </c>
      <c r="F74">
        <f t="shared" si="10"/>
        <v>265</v>
      </c>
      <c r="G74">
        <f t="shared" si="11"/>
        <v>88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88</v>
      </c>
      <c r="M74">
        <f>TPDDL_EOD!AE74+TPDDL_EOD!AF74</f>
        <v>0</v>
      </c>
      <c r="N74">
        <f t="shared" si="6"/>
        <v>88</v>
      </c>
      <c r="O74" s="112">
        <f t="shared" si="7"/>
        <v>0</v>
      </c>
      <c r="P74">
        <v>0</v>
      </c>
      <c r="Q74">
        <v>0</v>
      </c>
      <c r="R74">
        <v>0</v>
      </c>
      <c r="S74">
        <v>88</v>
      </c>
      <c r="T74">
        <v>0</v>
      </c>
      <c r="U74" s="114">
        <f t="shared" si="8"/>
        <v>88</v>
      </c>
      <c r="V74" s="112">
        <f t="shared" si="9"/>
        <v>0</v>
      </c>
    </row>
    <row r="75" spans="1:22">
      <c r="A75" t="s">
        <v>117</v>
      </c>
      <c r="B75">
        <f>PPCL!B75</f>
        <v>155</v>
      </c>
      <c r="C75">
        <f>PPCL!C75</f>
        <v>110</v>
      </c>
      <c r="D75">
        <f>PPCL!M75</f>
        <v>0</v>
      </c>
      <c r="E75">
        <f>PPCL!N75</f>
        <v>88</v>
      </c>
      <c r="F75">
        <f t="shared" si="10"/>
        <v>265</v>
      </c>
      <c r="G75">
        <f t="shared" si="11"/>
        <v>88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88</v>
      </c>
      <c r="M75">
        <f>TPDDL_EOD!AE75+TPDDL_EOD!AF75</f>
        <v>0</v>
      </c>
      <c r="N75">
        <f t="shared" si="6"/>
        <v>88</v>
      </c>
      <c r="O75" s="112">
        <f t="shared" si="7"/>
        <v>0</v>
      </c>
      <c r="P75">
        <v>0</v>
      </c>
      <c r="Q75">
        <v>0</v>
      </c>
      <c r="R75">
        <v>0</v>
      </c>
      <c r="S75">
        <v>88</v>
      </c>
      <c r="T75">
        <v>0</v>
      </c>
      <c r="U75" s="114">
        <f t="shared" si="8"/>
        <v>88</v>
      </c>
      <c r="V75" s="112">
        <f t="shared" si="9"/>
        <v>0</v>
      </c>
    </row>
    <row r="76" spans="1:22">
      <c r="A76" t="s">
        <v>118</v>
      </c>
      <c r="B76">
        <f>PPCL!B76</f>
        <v>155</v>
      </c>
      <c r="C76">
        <f>PPCL!C76</f>
        <v>110</v>
      </c>
      <c r="D76">
        <f>PPCL!M76</f>
        <v>0</v>
      </c>
      <c r="E76">
        <f>PPCL!N76</f>
        <v>88</v>
      </c>
      <c r="F76">
        <f t="shared" si="10"/>
        <v>265</v>
      </c>
      <c r="G76">
        <f t="shared" si="11"/>
        <v>88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88</v>
      </c>
      <c r="M76">
        <f>TPDDL_EOD!AE76+TPDDL_EOD!AF76</f>
        <v>0</v>
      </c>
      <c r="N76">
        <f t="shared" si="6"/>
        <v>88</v>
      </c>
      <c r="O76" s="112">
        <f t="shared" si="7"/>
        <v>0</v>
      </c>
      <c r="P76">
        <v>0</v>
      </c>
      <c r="Q76">
        <v>0</v>
      </c>
      <c r="R76">
        <v>0</v>
      </c>
      <c r="S76">
        <v>88</v>
      </c>
      <c r="T76">
        <v>0</v>
      </c>
      <c r="U76" s="114">
        <f t="shared" si="8"/>
        <v>88</v>
      </c>
      <c r="V76" s="112">
        <f t="shared" si="9"/>
        <v>0</v>
      </c>
    </row>
    <row r="77" spans="1:22">
      <c r="A77" t="s">
        <v>119</v>
      </c>
      <c r="B77">
        <f>PPCL!B77</f>
        <v>155</v>
      </c>
      <c r="C77">
        <f>PPCL!C77</f>
        <v>110</v>
      </c>
      <c r="D77">
        <f>PPCL!M77</f>
        <v>0</v>
      </c>
      <c r="E77">
        <f>PPCL!N77</f>
        <v>88</v>
      </c>
      <c r="F77">
        <f t="shared" si="10"/>
        <v>265</v>
      </c>
      <c r="G77">
        <f t="shared" si="11"/>
        <v>88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88</v>
      </c>
      <c r="M77">
        <f>TPDDL_EOD!AE77+TPDDL_EOD!AF77</f>
        <v>0</v>
      </c>
      <c r="N77">
        <f t="shared" si="6"/>
        <v>88</v>
      </c>
      <c r="O77" s="112">
        <f t="shared" si="7"/>
        <v>0</v>
      </c>
      <c r="P77">
        <v>0</v>
      </c>
      <c r="Q77">
        <v>0</v>
      </c>
      <c r="R77">
        <v>0</v>
      </c>
      <c r="S77">
        <v>88</v>
      </c>
      <c r="T77">
        <v>0</v>
      </c>
      <c r="U77" s="114">
        <f t="shared" si="8"/>
        <v>88</v>
      </c>
      <c r="V77" s="112">
        <f t="shared" si="9"/>
        <v>0</v>
      </c>
    </row>
    <row r="78" spans="1:22">
      <c r="A78" t="s">
        <v>120</v>
      </c>
      <c r="B78">
        <f>PPCL!B78</f>
        <v>155</v>
      </c>
      <c r="C78">
        <f>PPCL!C78</f>
        <v>110</v>
      </c>
      <c r="D78">
        <f>PPCL!M78</f>
        <v>0</v>
      </c>
      <c r="E78">
        <f>PPCL!N78</f>
        <v>88</v>
      </c>
      <c r="F78">
        <f t="shared" si="10"/>
        <v>265</v>
      </c>
      <c r="G78">
        <f t="shared" si="11"/>
        <v>88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88</v>
      </c>
      <c r="M78">
        <f>TPDDL_EOD!AE78+TPDDL_EOD!AF78</f>
        <v>0</v>
      </c>
      <c r="N78">
        <f t="shared" si="6"/>
        <v>88</v>
      </c>
      <c r="O78" s="112">
        <f t="shared" si="7"/>
        <v>0</v>
      </c>
      <c r="P78">
        <v>0</v>
      </c>
      <c r="Q78">
        <v>0</v>
      </c>
      <c r="R78">
        <v>0</v>
      </c>
      <c r="S78">
        <v>88</v>
      </c>
      <c r="T78">
        <v>0</v>
      </c>
      <c r="U78" s="114">
        <f t="shared" si="8"/>
        <v>88</v>
      </c>
      <c r="V78" s="112">
        <f t="shared" si="9"/>
        <v>0</v>
      </c>
    </row>
    <row r="79" spans="1:22">
      <c r="A79" t="s">
        <v>121</v>
      </c>
      <c r="B79">
        <f>PPCL!B79</f>
        <v>155</v>
      </c>
      <c r="C79">
        <f>PPCL!C79</f>
        <v>110</v>
      </c>
      <c r="D79">
        <f>PPCL!M79</f>
        <v>0</v>
      </c>
      <c r="E79">
        <f>PPCL!N79</f>
        <v>88</v>
      </c>
      <c r="F79">
        <f t="shared" si="10"/>
        <v>265</v>
      </c>
      <c r="G79">
        <f t="shared" si="11"/>
        <v>88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88</v>
      </c>
      <c r="M79">
        <f>TPDDL_EOD!AE79+TPDDL_EOD!AF79</f>
        <v>0</v>
      </c>
      <c r="N79">
        <f t="shared" si="6"/>
        <v>88</v>
      </c>
      <c r="O79" s="112">
        <f t="shared" si="7"/>
        <v>0</v>
      </c>
      <c r="P79">
        <v>0</v>
      </c>
      <c r="Q79">
        <v>0</v>
      </c>
      <c r="R79">
        <v>0</v>
      </c>
      <c r="S79">
        <v>88</v>
      </c>
      <c r="T79">
        <v>0</v>
      </c>
      <c r="U79" s="114">
        <f t="shared" si="8"/>
        <v>88</v>
      </c>
      <c r="V79" s="112">
        <f t="shared" si="9"/>
        <v>0</v>
      </c>
    </row>
    <row r="80" spans="1:22">
      <c r="A80" t="s">
        <v>122</v>
      </c>
      <c r="B80">
        <f>PPCL!B80</f>
        <v>155</v>
      </c>
      <c r="C80">
        <f>PPCL!C80</f>
        <v>110</v>
      </c>
      <c r="D80">
        <f>PPCL!M80</f>
        <v>0</v>
      </c>
      <c r="E80">
        <f>PPCL!N80</f>
        <v>88</v>
      </c>
      <c r="F80">
        <f t="shared" si="10"/>
        <v>265</v>
      </c>
      <c r="G80">
        <f t="shared" si="11"/>
        <v>88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88</v>
      </c>
      <c r="M80">
        <f>TPDDL_EOD!AE80+TPDDL_EOD!AF80</f>
        <v>0</v>
      </c>
      <c r="N80">
        <f t="shared" si="6"/>
        <v>88</v>
      </c>
      <c r="O80" s="112">
        <f t="shared" si="7"/>
        <v>0</v>
      </c>
      <c r="P80">
        <v>0</v>
      </c>
      <c r="Q80">
        <v>0</v>
      </c>
      <c r="R80">
        <v>0</v>
      </c>
      <c r="S80">
        <v>88</v>
      </c>
      <c r="T80">
        <v>0</v>
      </c>
      <c r="U80" s="114">
        <f t="shared" si="8"/>
        <v>88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6.0389999999999997</v>
      </c>
      <c r="C99" s="114">
        <f t="shared" ref="C99:U99" si="12">SUM(C3:C98)/4000</f>
        <v>0.64200000000000002</v>
      </c>
      <c r="D99" s="114">
        <f t="shared" si="12"/>
        <v>0</v>
      </c>
      <c r="E99" s="114">
        <f t="shared" si="12"/>
        <v>0.26400000000000001</v>
      </c>
      <c r="F99" s="114">
        <f t="shared" si="12"/>
        <v>6.681</v>
      </c>
      <c r="G99" s="114">
        <f t="shared" si="12"/>
        <v>0.26400000000000001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0.26400000000000001</v>
      </c>
      <c r="M99" s="114">
        <f t="shared" si="12"/>
        <v>0</v>
      </c>
      <c r="N99" s="114">
        <f t="shared" si="12"/>
        <v>0.26400000000000001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0.26400000000000001</v>
      </c>
      <c r="T99" s="114">
        <f t="shared" si="12"/>
        <v>0</v>
      </c>
      <c r="U99" s="114">
        <f t="shared" si="12"/>
        <v>0.26400000000000001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37.130000000000003</v>
      </c>
      <c r="E12">
        <f>GT!N12</f>
        <v>0</v>
      </c>
      <c r="F12">
        <f t="shared" si="4"/>
        <v>72</v>
      </c>
      <c r="G12">
        <f t="shared" si="5"/>
        <v>37.130000000000003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-0.39999999999999858</v>
      </c>
      <c r="P12">
        <v>15.502986943778311</v>
      </c>
      <c r="Q12">
        <v>8.4885531574740209</v>
      </c>
      <c r="R12">
        <v>0</v>
      </c>
      <c r="S12">
        <v>2.0578310684785506</v>
      </c>
      <c r="T12">
        <v>11.080628830269118</v>
      </c>
      <c r="U12" s="114">
        <f t="shared" si="2"/>
        <v>37.130000000000003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37.130000000000003</v>
      </c>
      <c r="E13">
        <f>GT!N13</f>
        <v>0</v>
      </c>
      <c r="F13">
        <f t="shared" si="4"/>
        <v>72</v>
      </c>
      <c r="G13">
        <f t="shared" si="5"/>
        <v>37.130000000000003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-0.39999999999999858</v>
      </c>
      <c r="P13">
        <v>15.502986943778311</v>
      </c>
      <c r="Q13">
        <v>8.4885531574740209</v>
      </c>
      <c r="R13">
        <v>0</v>
      </c>
      <c r="S13">
        <v>2.0578310684785506</v>
      </c>
      <c r="T13">
        <v>11.080628830269118</v>
      </c>
      <c r="U13" s="114">
        <f t="shared" si="2"/>
        <v>37.130000000000003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13.45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34.53</v>
      </c>
      <c r="O14" s="112">
        <f t="shared" si="1"/>
        <v>7.0000000000000284E-2</v>
      </c>
      <c r="P14">
        <v>13.477266145380828</v>
      </c>
      <c r="Q14">
        <v>8.0162177816391544</v>
      </c>
      <c r="R14">
        <v>0</v>
      </c>
      <c r="S14">
        <v>2.0842166232261801</v>
      </c>
      <c r="T14">
        <v>11.022299449753838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13.45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34.53</v>
      </c>
      <c r="O15" s="112">
        <f t="shared" si="1"/>
        <v>7.0000000000000284E-2</v>
      </c>
      <c r="P15">
        <v>13.477266145380828</v>
      </c>
      <c r="Q15">
        <v>8.0162177816391544</v>
      </c>
      <c r="R15">
        <v>0</v>
      </c>
      <c r="S15">
        <v>2.0842166232261801</v>
      </c>
      <c r="T15">
        <v>11.022299449753838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13.45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34.53</v>
      </c>
      <c r="O16" s="112">
        <f t="shared" si="1"/>
        <v>7.0000000000000284E-2</v>
      </c>
      <c r="P16">
        <v>13.477266145380828</v>
      </c>
      <c r="Q16">
        <v>8.0162177816391544</v>
      </c>
      <c r="R16">
        <v>0</v>
      </c>
      <c r="S16">
        <v>2.0842166232261801</v>
      </c>
      <c r="T16">
        <v>11.022299449753838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13.45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34.53</v>
      </c>
      <c r="O17" s="112">
        <f t="shared" si="1"/>
        <v>7.0000000000000284E-2</v>
      </c>
      <c r="P17">
        <v>13.477266145380828</v>
      </c>
      <c r="Q17">
        <v>8.0162177816391544</v>
      </c>
      <c r="R17">
        <v>0</v>
      </c>
      <c r="S17">
        <v>2.0842166232261801</v>
      </c>
      <c r="T17">
        <v>11.022299449753838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13.45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34.53</v>
      </c>
      <c r="O18" s="112">
        <f t="shared" si="1"/>
        <v>7.0000000000000284E-2</v>
      </c>
      <c r="P18">
        <v>13.477266145380828</v>
      </c>
      <c r="Q18">
        <v>8.0162177816391544</v>
      </c>
      <c r="R18">
        <v>0</v>
      </c>
      <c r="S18">
        <v>2.0842166232261801</v>
      </c>
      <c r="T18">
        <v>11.022299449753838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34.53</v>
      </c>
      <c r="O19" s="112">
        <f t="shared" si="1"/>
        <v>7.0000000000000284E-2</v>
      </c>
      <c r="P19">
        <v>13.477266145380828</v>
      </c>
      <c r="Q19">
        <v>8.0162177816391544</v>
      </c>
      <c r="R19">
        <v>0</v>
      </c>
      <c r="S19">
        <v>2.0842166232261801</v>
      </c>
      <c r="T19">
        <v>11.022299449753838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34.53</v>
      </c>
      <c r="O20" s="112">
        <f t="shared" si="1"/>
        <v>7.0000000000000284E-2</v>
      </c>
      <c r="P20">
        <v>13.477266145380828</v>
      </c>
      <c r="Q20">
        <v>8.0162177816391544</v>
      </c>
      <c r="R20">
        <v>0</v>
      </c>
      <c r="S20">
        <v>2.0842166232261801</v>
      </c>
      <c r="T20">
        <v>11.022299449753838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34.53</v>
      </c>
      <c r="O21" s="112">
        <f t="shared" si="1"/>
        <v>7.0000000000000284E-2</v>
      </c>
      <c r="P21">
        <v>13.477266145380828</v>
      </c>
      <c r="Q21">
        <v>8.0162177816391544</v>
      </c>
      <c r="R21">
        <v>0</v>
      </c>
      <c r="S21">
        <v>2.0842166232261801</v>
      </c>
      <c r="T21">
        <v>11.022299449753838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34.53</v>
      </c>
      <c r="O22" s="112">
        <f t="shared" si="1"/>
        <v>7.0000000000000284E-2</v>
      </c>
      <c r="P22">
        <v>13.477266145380828</v>
      </c>
      <c r="Q22">
        <v>8.0162177816391544</v>
      </c>
      <c r="R22">
        <v>0</v>
      </c>
      <c r="S22">
        <v>2.0842166232261801</v>
      </c>
      <c r="T22">
        <v>11.022299449753838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13.45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34.53</v>
      </c>
      <c r="O23" s="112">
        <f t="shared" si="1"/>
        <v>7.0000000000000284E-2</v>
      </c>
      <c r="P23">
        <v>13.477266145380828</v>
      </c>
      <c r="Q23">
        <v>8.0162177816391544</v>
      </c>
      <c r="R23">
        <v>0</v>
      </c>
      <c r="S23">
        <v>2.0842166232261801</v>
      </c>
      <c r="T23">
        <v>11.022299449753838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13.45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34.53</v>
      </c>
      <c r="O24" s="112">
        <f t="shared" si="1"/>
        <v>7.0000000000000284E-2</v>
      </c>
      <c r="P24">
        <v>13.477266145380828</v>
      </c>
      <c r="Q24">
        <v>8.0162177816391544</v>
      </c>
      <c r="R24">
        <v>0</v>
      </c>
      <c r="S24">
        <v>2.0842166232261801</v>
      </c>
      <c r="T24">
        <v>11.022299449753838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13.45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34.53</v>
      </c>
      <c r="O25" s="112">
        <f t="shared" si="1"/>
        <v>7.0000000000000284E-2</v>
      </c>
      <c r="P25">
        <v>13.477266145380828</v>
      </c>
      <c r="Q25">
        <v>8.0162177816391544</v>
      </c>
      <c r="R25">
        <v>0</v>
      </c>
      <c r="S25">
        <v>2.0842166232261801</v>
      </c>
      <c r="T25">
        <v>11.022299449753838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13.45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34.53</v>
      </c>
      <c r="O26" s="112">
        <f t="shared" si="1"/>
        <v>7.0000000000000284E-2</v>
      </c>
      <c r="P26">
        <v>13.477266145380828</v>
      </c>
      <c r="Q26">
        <v>8.0162177816391544</v>
      </c>
      <c r="R26">
        <v>0</v>
      </c>
      <c r="S26">
        <v>2.0842166232261801</v>
      </c>
      <c r="T26">
        <v>11.022299449753838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13.45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34.53</v>
      </c>
      <c r="O27" s="112">
        <f t="shared" si="1"/>
        <v>7.0000000000000284E-2</v>
      </c>
      <c r="P27">
        <v>13.477266145380828</v>
      </c>
      <c r="Q27">
        <v>8.0162177816391544</v>
      </c>
      <c r="R27">
        <v>0</v>
      </c>
      <c r="S27">
        <v>2.0842166232261801</v>
      </c>
      <c r="T27">
        <v>11.022299449753838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13.45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34.53</v>
      </c>
      <c r="O28" s="112">
        <f t="shared" si="1"/>
        <v>7.0000000000000284E-2</v>
      </c>
      <c r="P28">
        <v>13.477266145380828</v>
      </c>
      <c r="Q28">
        <v>8.0162177816391544</v>
      </c>
      <c r="R28">
        <v>0</v>
      </c>
      <c r="S28">
        <v>2.0842166232261801</v>
      </c>
      <c r="T28">
        <v>11.022299449753838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13.45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34.53</v>
      </c>
      <c r="O29" s="112">
        <f t="shared" si="1"/>
        <v>7.0000000000000284E-2</v>
      </c>
      <c r="P29">
        <v>13.477266145380828</v>
      </c>
      <c r="Q29">
        <v>8.0162177816391544</v>
      </c>
      <c r="R29">
        <v>0</v>
      </c>
      <c r="S29">
        <v>2.0842166232261801</v>
      </c>
      <c r="T29">
        <v>11.022299449753838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13.45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34.53</v>
      </c>
      <c r="O30" s="112">
        <f t="shared" si="1"/>
        <v>7.0000000000000284E-2</v>
      </c>
      <c r="P30">
        <v>13.477266145380828</v>
      </c>
      <c r="Q30">
        <v>8.0162177816391544</v>
      </c>
      <c r="R30">
        <v>0</v>
      </c>
      <c r="S30">
        <v>2.0842166232261801</v>
      </c>
      <c r="T30">
        <v>11.022299449753838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10.45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31.53</v>
      </c>
      <c r="O31" s="112">
        <f t="shared" si="1"/>
        <v>3.0700000000000003</v>
      </c>
      <c r="P31">
        <v>11.467491278147795</v>
      </c>
      <c r="Q31">
        <v>8.7789406914050119</v>
      </c>
      <c r="R31">
        <v>0</v>
      </c>
      <c r="S31">
        <v>2.2825245797653029</v>
      </c>
      <c r="T31">
        <v>12.07104345068189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10.45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31.53</v>
      </c>
      <c r="O32" s="112">
        <f t="shared" si="1"/>
        <v>3.0700000000000003</v>
      </c>
      <c r="P32">
        <v>11.467491278147795</v>
      </c>
      <c r="Q32">
        <v>8.7789406914050119</v>
      </c>
      <c r="R32">
        <v>0</v>
      </c>
      <c r="S32">
        <v>2.2825245797653029</v>
      </c>
      <c r="T32">
        <v>12.07104345068189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10.45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31.53</v>
      </c>
      <c r="O33" s="112">
        <f t="shared" si="1"/>
        <v>3.0700000000000003</v>
      </c>
      <c r="P33">
        <v>11.467491278147795</v>
      </c>
      <c r="Q33">
        <v>8.7789406914050119</v>
      </c>
      <c r="R33">
        <v>0</v>
      </c>
      <c r="S33">
        <v>2.2825245797653029</v>
      </c>
      <c r="T33">
        <v>12.07104345068189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31.6</v>
      </c>
      <c r="E34">
        <f>GT!N34</f>
        <v>0</v>
      </c>
      <c r="F34">
        <f t="shared" si="4"/>
        <v>72</v>
      </c>
      <c r="G34">
        <f t="shared" si="5"/>
        <v>31.6</v>
      </c>
      <c r="H34" s="112"/>
      <c r="I34">
        <f>BRPL_EOD!AA34+BRPL_EOD!AB34</f>
        <v>10.45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31.53</v>
      </c>
      <c r="O34" s="112">
        <f t="shared" si="1"/>
        <v>7.0000000000000284E-2</v>
      </c>
      <c r="P34">
        <v>10.473200126863304</v>
      </c>
      <c r="Q34">
        <v>8.0177608626704728</v>
      </c>
      <c r="R34">
        <v>0</v>
      </c>
      <c r="S34">
        <v>2.0846178242943227</v>
      </c>
      <c r="T34">
        <v>11.024421186171899</v>
      </c>
      <c r="U34" s="114">
        <f t="shared" si="2"/>
        <v>31.599999999999998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31.6</v>
      </c>
      <c r="E35">
        <f>GT!N35</f>
        <v>0</v>
      </c>
      <c r="F35">
        <f t="shared" si="4"/>
        <v>72</v>
      </c>
      <c r="G35">
        <f t="shared" si="5"/>
        <v>31.6</v>
      </c>
      <c r="H35" s="112"/>
      <c r="I35">
        <f>BRPL_EOD!AA35+BRPL_EOD!AB35</f>
        <v>10.45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31.53</v>
      </c>
      <c r="O35" s="112">
        <f t="shared" si="1"/>
        <v>7.0000000000000284E-2</v>
      </c>
      <c r="P35">
        <v>10.473200126863304</v>
      </c>
      <c r="Q35">
        <v>8.0177608626704728</v>
      </c>
      <c r="R35">
        <v>0</v>
      </c>
      <c r="S35">
        <v>2.0846178242943227</v>
      </c>
      <c r="T35">
        <v>11.024421186171899</v>
      </c>
      <c r="U35" s="114">
        <f t="shared" si="2"/>
        <v>31.599999999999998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31.6</v>
      </c>
      <c r="E36">
        <f>GT!N36</f>
        <v>0</v>
      </c>
      <c r="F36">
        <f t="shared" si="4"/>
        <v>72</v>
      </c>
      <c r="G36">
        <f t="shared" si="5"/>
        <v>31.6</v>
      </c>
      <c r="H36" s="112"/>
      <c r="I36">
        <f>BRPL_EOD!AA36+BRPL_EOD!AB36</f>
        <v>10.45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31.53</v>
      </c>
      <c r="O36" s="112">
        <f t="shared" si="1"/>
        <v>7.0000000000000284E-2</v>
      </c>
      <c r="P36">
        <v>10.473200126863304</v>
      </c>
      <c r="Q36">
        <v>8.0177608626704728</v>
      </c>
      <c r="R36">
        <v>0</v>
      </c>
      <c r="S36">
        <v>2.0846178242943227</v>
      </c>
      <c r="T36">
        <v>11.024421186171899</v>
      </c>
      <c r="U36" s="114">
        <f t="shared" si="2"/>
        <v>31.599999999999998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31.6</v>
      </c>
      <c r="E37">
        <f>GT!N37</f>
        <v>0</v>
      </c>
      <c r="F37">
        <f t="shared" si="4"/>
        <v>72</v>
      </c>
      <c r="G37">
        <f t="shared" si="5"/>
        <v>31.6</v>
      </c>
      <c r="H37" s="112"/>
      <c r="I37">
        <f>BRPL_EOD!AA37+BRPL_EOD!AB37</f>
        <v>10.45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31.53</v>
      </c>
      <c r="O37" s="112">
        <f t="shared" si="1"/>
        <v>7.0000000000000284E-2</v>
      </c>
      <c r="P37">
        <v>10.473200126863304</v>
      </c>
      <c r="Q37">
        <v>8.0177608626704728</v>
      </c>
      <c r="R37">
        <v>0</v>
      </c>
      <c r="S37">
        <v>2.0846178242943227</v>
      </c>
      <c r="T37">
        <v>11.024421186171899</v>
      </c>
      <c r="U37" s="114">
        <f t="shared" si="2"/>
        <v>31.599999999999998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32.6</v>
      </c>
      <c r="E38">
        <f>GT!N38</f>
        <v>0</v>
      </c>
      <c r="F38">
        <f t="shared" si="4"/>
        <v>72</v>
      </c>
      <c r="G38">
        <f t="shared" si="5"/>
        <v>32.6</v>
      </c>
      <c r="H38" s="112"/>
      <c r="I38">
        <f>BRPL_EOD!AA38+BRPL_EOD!AB38</f>
        <v>11.45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32.53</v>
      </c>
      <c r="O38" s="112">
        <f t="shared" si="1"/>
        <v>7.0000000000000284E-2</v>
      </c>
      <c r="P38">
        <v>11.4746387949585</v>
      </c>
      <c r="Q38">
        <v>8.0172148785736237</v>
      </c>
      <c r="R38">
        <v>0</v>
      </c>
      <c r="S38">
        <v>2.0844758684291422</v>
      </c>
      <c r="T38">
        <v>11.023670458038733</v>
      </c>
      <c r="U38" s="114">
        <f t="shared" si="2"/>
        <v>32.599999999999994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32.6</v>
      </c>
      <c r="E39">
        <f>GT!N39</f>
        <v>0</v>
      </c>
      <c r="F39">
        <f t="shared" si="4"/>
        <v>72</v>
      </c>
      <c r="G39">
        <f t="shared" si="5"/>
        <v>32.6</v>
      </c>
      <c r="H39" s="112"/>
      <c r="I39">
        <f>BRPL_EOD!AA39+BRPL_EOD!AB39</f>
        <v>13.45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34.53</v>
      </c>
      <c r="O39" s="112">
        <f t="shared" si="1"/>
        <v>-1.9299999999999997</v>
      </c>
      <c r="P39">
        <v>12.698233420214306</v>
      </c>
      <c r="Q39">
        <v>7.5528525919490299</v>
      </c>
      <c r="R39">
        <v>0</v>
      </c>
      <c r="S39">
        <v>1.9637416739067479</v>
      </c>
      <c r="T39">
        <v>10.385172313929916</v>
      </c>
      <c r="U39" s="114">
        <f t="shared" si="2"/>
        <v>32.599999999999994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32.6</v>
      </c>
      <c r="E40">
        <f>GT!N40</f>
        <v>0</v>
      </c>
      <c r="F40">
        <f t="shared" si="4"/>
        <v>72</v>
      </c>
      <c r="G40">
        <f t="shared" si="5"/>
        <v>32.6</v>
      </c>
      <c r="H40" s="112"/>
      <c r="I40">
        <f>BRPL_EOD!AA40+BRPL_EOD!AB40</f>
        <v>13.45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34.53</v>
      </c>
      <c r="O40" s="112">
        <f t="shared" si="1"/>
        <v>-1.9299999999999997</v>
      </c>
      <c r="P40">
        <v>12.698233420214306</v>
      </c>
      <c r="Q40">
        <v>7.5528525919490299</v>
      </c>
      <c r="R40">
        <v>0</v>
      </c>
      <c r="S40">
        <v>1.9637416739067479</v>
      </c>
      <c r="T40">
        <v>10.385172313929916</v>
      </c>
      <c r="U40" s="114">
        <f t="shared" si="2"/>
        <v>32.599999999999994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34.6</v>
      </c>
      <c r="E41">
        <f>GT!N41</f>
        <v>0</v>
      </c>
      <c r="F41">
        <f t="shared" si="4"/>
        <v>72</v>
      </c>
      <c r="G41">
        <f t="shared" si="5"/>
        <v>34.6</v>
      </c>
      <c r="H41" s="112"/>
      <c r="I41">
        <f>BRPL_EOD!AA41+BRPL_EOD!AB41</f>
        <v>13.45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34.53</v>
      </c>
      <c r="O41" s="112">
        <f t="shared" si="1"/>
        <v>7.0000000000000284E-2</v>
      </c>
      <c r="P41">
        <v>13.477266145380828</v>
      </c>
      <c r="Q41">
        <v>8.0162177816391544</v>
      </c>
      <c r="R41">
        <v>0</v>
      </c>
      <c r="S41">
        <v>2.0842166232261801</v>
      </c>
      <c r="T41">
        <v>11.022299449753838</v>
      </c>
      <c r="U41" s="114">
        <f t="shared" si="2"/>
        <v>34.599999999999994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34.6</v>
      </c>
      <c r="E42">
        <f>GT!N42</f>
        <v>0</v>
      </c>
      <c r="F42">
        <f t="shared" si="4"/>
        <v>72</v>
      </c>
      <c r="G42">
        <f t="shared" si="5"/>
        <v>34.6</v>
      </c>
      <c r="H42" s="112"/>
      <c r="I42">
        <f>BRPL_EOD!AA42+BRPL_EOD!AB42</f>
        <v>13.45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34.53</v>
      </c>
      <c r="O42" s="112">
        <f t="shared" si="1"/>
        <v>7.0000000000000284E-2</v>
      </c>
      <c r="P42">
        <v>13.477266145380828</v>
      </c>
      <c r="Q42">
        <v>8.0162177816391544</v>
      </c>
      <c r="R42">
        <v>0</v>
      </c>
      <c r="S42">
        <v>2.0842166232261801</v>
      </c>
      <c r="T42">
        <v>11.022299449753838</v>
      </c>
      <c r="U42" s="114">
        <f t="shared" si="2"/>
        <v>34.599999999999994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34.6</v>
      </c>
      <c r="E43">
        <f>GT!N43</f>
        <v>0</v>
      </c>
      <c r="F43">
        <f t="shared" si="4"/>
        <v>72</v>
      </c>
      <c r="G43">
        <f t="shared" si="5"/>
        <v>34.6</v>
      </c>
      <c r="H43" s="112"/>
      <c r="I43">
        <f>BRPL_EOD!AA43+BRPL_EOD!AB43</f>
        <v>13.45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34.53</v>
      </c>
      <c r="O43" s="112">
        <f t="shared" si="1"/>
        <v>7.0000000000000284E-2</v>
      </c>
      <c r="P43">
        <v>13.477266145380828</v>
      </c>
      <c r="Q43">
        <v>8.0162177816391544</v>
      </c>
      <c r="R43">
        <v>0</v>
      </c>
      <c r="S43">
        <v>2.0842166232261801</v>
      </c>
      <c r="T43">
        <v>11.022299449753838</v>
      </c>
      <c r="U43" s="114">
        <f t="shared" si="2"/>
        <v>34.599999999999994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34.6</v>
      </c>
      <c r="E44">
        <f>GT!N44</f>
        <v>0</v>
      </c>
      <c r="F44">
        <f t="shared" si="4"/>
        <v>72</v>
      </c>
      <c r="G44">
        <f t="shared" si="5"/>
        <v>34.6</v>
      </c>
      <c r="H44" s="112"/>
      <c r="I44">
        <f>BRPL_EOD!AA44+BRPL_EOD!AB44</f>
        <v>13.45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34.53</v>
      </c>
      <c r="O44" s="112">
        <f t="shared" si="1"/>
        <v>7.0000000000000284E-2</v>
      </c>
      <c r="P44">
        <v>13.477266145380828</v>
      </c>
      <c r="Q44">
        <v>8.0162177816391544</v>
      </c>
      <c r="R44">
        <v>0</v>
      </c>
      <c r="S44">
        <v>2.0842166232261801</v>
      </c>
      <c r="T44">
        <v>11.022299449753838</v>
      </c>
      <c r="U44" s="114">
        <f t="shared" si="2"/>
        <v>34.599999999999994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34.6</v>
      </c>
      <c r="E45">
        <f>GT!N45</f>
        <v>0</v>
      </c>
      <c r="F45">
        <f t="shared" si="4"/>
        <v>72</v>
      </c>
      <c r="G45">
        <f t="shared" si="5"/>
        <v>34.6</v>
      </c>
      <c r="H45" s="112"/>
      <c r="I45">
        <f>BRPL_EOD!AA45+BRPL_EOD!AB45</f>
        <v>13.45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34.53</v>
      </c>
      <c r="O45" s="112">
        <f t="shared" si="1"/>
        <v>7.0000000000000284E-2</v>
      </c>
      <c r="P45">
        <v>13.477266145380828</v>
      </c>
      <c r="Q45">
        <v>8.0162177816391544</v>
      </c>
      <c r="R45">
        <v>0</v>
      </c>
      <c r="S45">
        <v>2.0842166232261801</v>
      </c>
      <c r="T45">
        <v>11.022299449753838</v>
      </c>
      <c r="U45" s="114">
        <f t="shared" si="2"/>
        <v>34.599999999999994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36.6</v>
      </c>
      <c r="E46">
        <f>GT!N46</f>
        <v>0</v>
      </c>
      <c r="F46">
        <f t="shared" si="4"/>
        <v>72</v>
      </c>
      <c r="G46">
        <f t="shared" si="5"/>
        <v>36.6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6.0000000000002274E-2</v>
      </c>
      <c r="P46">
        <v>15.184893267651889</v>
      </c>
      <c r="Q46">
        <v>8.3136288998357983</v>
      </c>
      <c r="R46">
        <v>0</v>
      </c>
      <c r="S46">
        <v>2.0834154351395733</v>
      </c>
      <c r="T46">
        <v>11.018062397372743</v>
      </c>
      <c r="U46" s="114">
        <f t="shared" si="2"/>
        <v>36.6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-0.92999999999999972</v>
      </c>
      <c r="P47">
        <v>15.281694644284572</v>
      </c>
      <c r="Q47">
        <v>8.3673860911270985</v>
      </c>
      <c r="R47">
        <v>0</v>
      </c>
      <c r="S47">
        <v>2.0284572342126301</v>
      </c>
      <c r="T47">
        <v>10.9224620303757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37.6</v>
      </c>
      <c r="E48">
        <f>GT!N48</f>
        <v>0</v>
      </c>
      <c r="F48">
        <f t="shared" si="4"/>
        <v>72</v>
      </c>
      <c r="G48">
        <f t="shared" si="5"/>
        <v>37.6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7.0000000000000284E-2</v>
      </c>
      <c r="P48">
        <v>15.699227284838795</v>
      </c>
      <c r="Q48">
        <v>8.5960031974420463</v>
      </c>
      <c r="R48">
        <v>0</v>
      </c>
      <c r="S48">
        <v>2.0838795630162537</v>
      </c>
      <c r="T48">
        <v>11.220889954702903</v>
      </c>
      <c r="U48" s="114">
        <f t="shared" si="2"/>
        <v>37.6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37.6</v>
      </c>
      <c r="E49">
        <f>GT!N49</f>
        <v>0</v>
      </c>
      <c r="F49">
        <f t="shared" si="4"/>
        <v>72</v>
      </c>
      <c r="G49">
        <f t="shared" si="5"/>
        <v>37.6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7.0000000000000284E-2</v>
      </c>
      <c r="P49">
        <v>15.699227284838795</v>
      </c>
      <c r="Q49">
        <v>8.5960031974420463</v>
      </c>
      <c r="R49">
        <v>0</v>
      </c>
      <c r="S49">
        <v>2.0838795630162537</v>
      </c>
      <c r="T49">
        <v>11.220889954702903</v>
      </c>
      <c r="U49" s="114">
        <f t="shared" si="2"/>
        <v>37.6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37.6</v>
      </c>
      <c r="E50">
        <f>GT!N50</f>
        <v>0</v>
      </c>
      <c r="F50">
        <f t="shared" si="4"/>
        <v>72</v>
      </c>
      <c r="G50">
        <f t="shared" si="5"/>
        <v>37.6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7.0000000000000284E-2</v>
      </c>
      <c r="P50">
        <v>15.699227284838795</v>
      </c>
      <c r="Q50">
        <v>8.5960031974420463</v>
      </c>
      <c r="R50">
        <v>0</v>
      </c>
      <c r="S50">
        <v>2.0838795630162537</v>
      </c>
      <c r="T50">
        <v>11.220889954702903</v>
      </c>
      <c r="U50" s="114">
        <f t="shared" si="2"/>
        <v>37.6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37.6</v>
      </c>
      <c r="E51">
        <f>GT!N51</f>
        <v>0</v>
      </c>
      <c r="F51">
        <f t="shared" si="4"/>
        <v>72</v>
      </c>
      <c r="G51">
        <f t="shared" si="5"/>
        <v>37.6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7.0000000000000284E-2</v>
      </c>
      <c r="P51">
        <v>15.699227284838795</v>
      </c>
      <c r="Q51">
        <v>8.5960031974420463</v>
      </c>
      <c r="R51">
        <v>0</v>
      </c>
      <c r="S51">
        <v>2.0838795630162537</v>
      </c>
      <c r="T51">
        <v>11.220889954702903</v>
      </c>
      <c r="U51" s="114">
        <f t="shared" si="2"/>
        <v>37.6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37.6</v>
      </c>
      <c r="E52">
        <f>GT!N52</f>
        <v>0</v>
      </c>
      <c r="F52">
        <f t="shared" si="4"/>
        <v>72</v>
      </c>
      <c r="G52">
        <f t="shared" si="5"/>
        <v>37.6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7.0000000000000284E-2</v>
      </c>
      <c r="P52">
        <v>15.699227284838795</v>
      </c>
      <c r="Q52">
        <v>8.5960031974420463</v>
      </c>
      <c r="R52">
        <v>0</v>
      </c>
      <c r="S52">
        <v>2.0838795630162537</v>
      </c>
      <c r="T52">
        <v>11.220889954702903</v>
      </c>
      <c r="U52" s="114">
        <f t="shared" si="2"/>
        <v>37.6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37.6</v>
      </c>
      <c r="E53">
        <f>GT!N53</f>
        <v>0</v>
      </c>
      <c r="F53">
        <f t="shared" si="4"/>
        <v>72</v>
      </c>
      <c r="G53">
        <f t="shared" si="5"/>
        <v>37.6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7.0000000000000284E-2</v>
      </c>
      <c r="P53">
        <v>15.699227284838795</v>
      </c>
      <c r="Q53">
        <v>8.5960031974420463</v>
      </c>
      <c r="R53">
        <v>0</v>
      </c>
      <c r="S53">
        <v>2.0838795630162537</v>
      </c>
      <c r="T53">
        <v>11.220889954702903</v>
      </c>
      <c r="U53" s="114">
        <f t="shared" si="2"/>
        <v>37.6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37.6</v>
      </c>
      <c r="E54">
        <f>GT!N54</f>
        <v>0</v>
      </c>
      <c r="F54">
        <f t="shared" si="4"/>
        <v>72</v>
      </c>
      <c r="G54">
        <f t="shared" si="5"/>
        <v>37.6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7.0000000000000284E-2</v>
      </c>
      <c r="P54">
        <v>15.699227284838795</v>
      </c>
      <c r="Q54">
        <v>8.5960031974420463</v>
      </c>
      <c r="R54">
        <v>0</v>
      </c>
      <c r="S54">
        <v>2.0838795630162537</v>
      </c>
      <c r="T54">
        <v>11.220889954702903</v>
      </c>
      <c r="U54" s="114">
        <f t="shared" si="2"/>
        <v>37.6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37.6</v>
      </c>
      <c r="E55">
        <f>GT!N55</f>
        <v>0</v>
      </c>
      <c r="F55">
        <f t="shared" si="4"/>
        <v>72</v>
      </c>
      <c r="G55">
        <f t="shared" si="5"/>
        <v>37.6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7.0000000000000284E-2</v>
      </c>
      <c r="P55">
        <v>15.699227284838795</v>
      </c>
      <c r="Q55">
        <v>8.5960031974420463</v>
      </c>
      <c r="R55">
        <v>0</v>
      </c>
      <c r="S55">
        <v>2.0838795630162537</v>
      </c>
      <c r="T55">
        <v>11.220889954702903</v>
      </c>
      <c r="U55" s="114">
        <f t="shared" si="2"/>
        <v>37.6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37.6</v>
      </c>
      <c r="E56">
        <f>GT!N56</f>
        <v>0</v>
      </c>
      <c r="F56">
        <f t="shared" si="4"/>
        <v>72</v>
      </c>
      <c r="G56">
        <f t="shared" si="5"/>
        <v>37.6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7.0000000000000284E-2</v>
      </c>
      <c r="P56">
        <v>15.699227284838795</v>
      </c>
      <c r="Q56">
        <v>8.5960031974420463</v>
      </c>
      <c r="R56">
        <v>0</v>
      </c>
      <c r="S56">
        <v>2.0838795630162537</v>
      </c>
      <c r="T56">
        <v>11.220889954702903</v>
      </c>
      <c r="U56" s="114">
        <f t="shared" si="2"/>
        <v>37.6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37.6</v>
      </c>
      <c r="E57">
        <f>GT!N57</f>
        <v>0</v>
      </c>
      <c r="F57">
        <f t="shared" si="4"/>
        <v>72</v>
      </c>
      <c r="G57">
        <f t="shared" si="5"/>
        <v>37.6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7.0000000000000284E-2</v>
      </c>
      <c r="P57">
        <v>15.699227284838795</v>
      </c>
      <c r="Q57">
        <v>8.5960031974420463</v>
      </c>
      <c r="R57">
        <v>0</v>
      </c>
      <c r="S57">
        <v>2.0838795630162537</v>
      </c>
      <c r="T57">
        <v>11.220889954702903</v>
      </c>
      <c r="U57" s="114">
        <f t="shared" si="2"/>
        <v>37.6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37.6</v>
      </c>
      <c r="E58">
        <f>GT!N58</f>
        <v>0</v>
      </c>
      <c r="F58">
        <f t="shared" si="4"/>
        <v>72</v>
      </c>
      <c r="G58">
        <f t="shared" si="5"/>
        <v>37.6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7.0000000000000284E-2</v>
      </c>
      <c r="P58">
        <v>15.699227284838795</v>
      </c>
      <c r="Q58">
        <v>8.5960031974420463</v>
      </c>
      <c r="R58">
        <v>0</v>
      </c>
      <c r="S58">
        <v>2.0838795630162537</v>
      </c>
      <c r="T58">
        <v>11.220889954702903</v>
      </c>
      <c r="U58" s="114">
        <f t="shared" si="2"/>
        <v>37.6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37.6</v>
      </c>
      <c r="E59">
        <f>GT!N59</f>
        <v>0</v>
      </c>
      <c r="F59">
        <f t="shared" si="4"/>
        <v>72</v>
      </c>
      <c r="G59">
        <f t="shared" si="5"/>
        <v>37.6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7.0000000000000284E-2</v>
      </c>
      <c r="P59">
        <v>15.699227284838795</v>
      </c>
      <c r="Q59">
        <v>8.5960031974420463</v>
      </c>
      <c r="R59">
        <v>0</v>
      </c>
      <c r="S59">
        <v>2.0838795630162537</v>
      </c>
      <c r="T59">
        <v>11.220889954702903</v>
      </c>
      <c r="U59" s="114">
        <f t="shared" si="2"/>
        <v>37.6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37.6</v>
      </c>
      <c r="E60">
        <f>GT!N60</f>
        <v>0</v>
      </c>
      <c r="F60">
        <f t="shared" si="4"/>
        <v>72</v>
      </c>
      <c r="G60">
        <f t="shared" si="5"/>
        <v>37.6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7.0000000000000284E-2</v>
      </c>
      <c r="P60">
        <v>15.699227284838795</v>
      </c>
      <c r="Q60">
        <v>8.5960031974420463</v>
      </c>
      <c r="R60">
        <v>0</v>
      </c>
      <c r="S60">
        <v>2.0838795630162537</v>
      </c>
      <c r="T60">
        <v>11.220889954702903</v>
      </c>
      <c r="U60" s="114">
        <f t="shared" si="2"/>
        <v>37.6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37.6</v>
      </c>
      <c r="E61">
        <f>GT!N61</f>
        <v>0</v>
      </c>
      <c r="F61">
        <f t="shared" si="4"/>
        <v>72</v>
      </c>
      <c r="G61">
        <f t="shared" si="5"/>
        <v>37.6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7.0000000000000284E-2</v>
      </c>
      <c r="P61">
        <v>15.699227284838795</v>
      </c>
      <c r="Q61">
        <v>8.5960031974420463</v>
      </c>
      <c r="R61">
        <v>0</v>
      </c>
      <c r="S61">
        <v>2.0838795630162537</v>
      </c>
      <c r="T61">
        <v>11.220889954702903</v>
      </c>
      <c r="U61" s="114">
        <f t="shared" si="2"/>
        <v>37.6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37.6</v>
      </c>
      <c r="E62">
        <f>GT!N62</f>
        <v>0</v>
      </c>
      <c r="F62">
        <f t="shared" si="4"/>
        <v>72</v>
      </c>
      <c r="G62">
        <f t="shared" si="5"/>
        <v>37.6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7.0000000000000284E-2</v>
      </c>
      <c r="P62">
        <v>15.699227284838795</v>
      </c>
      <c r="Q62">
        <v>8.5960031974420463</v>
      </c>
      <c r="R62">
        <v>0</v>
      </c>
      <c r="S62">
        <v>2.0838795630162537</v>
      </c>
      <c r="T62">
        <v>11.220889954702903</v>
      </c>
      <c r="U62" s="114">
        <f t="shared" si="2"/>
        <v>37.6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37.6</v>
      </c>
      <c r="E63">
        <f>GT!N63</f>
        <v>0</v>
      </c>
      <c r="F63">
        <f t="shared" si="4"/>
        <v>72</v>
      </c>
      <c r="G63">
        <f t="shared" si="5"/>
        <v>37.6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7.0000000000000284E-2</v>
      </c>
      <c r="P63">
        <v>15.699227284838795</v>
      </c>
      <c r="Q63">
        <v>8.5960031974420463</v>
      </c>
      <c r="R63">
        <v>0</v>
      </c>
      <c r="S63">
        <v>2.0838795630162537</v>
      </c>
      <c r="T63">
        <v>11.220889954702903</v>
      </c>
      <c r="U63" s="114">
        <f t="shared" si="2"/>
        <v>37.6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37.6</v>
      </c>
      <c r="E64">
        <f>GT!N64</f>
        <v>0</v>
      </c>
      <c r="F64">
        <f t="shared" si="4"/>
        <v>72</v>
      </c>
      <c r="G64">
        <f t="shared" si="5"/>
        <v>37.6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7.0000000000000284E-2</v>
      </c>
      <c r="P64">
        <v>15.699227284838795</v>
      </c>
      <c r="Q64">
        <v>8.5960031974420463</v>
      </c>
      <c r="R64">
        <v>0</v>
      </c>
      <c r="S64">
        <v>2.0838795630162537</v>
      </c>
      <c r="T64">
        <v>11.220889954702903</v>
      </c>
      <c r="U64" s="114">
        <f t="shared" si="2"/>
        <v>37.6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37.6</v>
      </c>
      <c r="E65">
        <f>GT!N65</f>
        <v>0</v>
      </c>
      <c r="F65">
        <f t="shared" si="4"/>
        <v>72</v>
      </c>
      <c r="G65">
        <f t="shared" si="5"/>
        <v>37.6</v>
      </c>
      <c r="H65" s="112"/>
      <c r="I65">
        <f>BRPL_EOD!AA65+BRPL_EOD!AB65</f>
        <v>10.45</v>
      </c>
      <c r="J65">
        <f>BYPL_EOD!AA65+BYPL_EOD!AB65</f>
        <v>14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37.53</v>
      </c>
      <c r="O65" s="112">
        <f t="shared" si="1"/>
        <v>7.0000000000000284E-2</v>
      </c>
      <c r="P65">
        <v>10.469491073807619</v>
      </c>
      <c r="Q65">
        <v>14.026112443378631</v>
      </c>
      <c r="R65">
        <v>0</v>
      </c>
      <c r="S65">
        <v>2.0838795630162537</v>
      </c>
      <c r="T65">
        <v>11.020516919797496</v>
      </c>
      <c r="U65" s="114">
        <f t="shared" si="2"/>
        <v>37.6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37.6</v>
      </c>
      <c r="E66">
        <f>GT!N66</f>
        <v>0</v>
      </c>
      <c r="F66">
        <f t="shared" si="4"/>
        <v>72</v>
      </c>
      <c r="G66">
        <f t="shared" si="5"/>
        <v>37.6</v>
      </c>
      <c r="H66" s="112"/>
      <c r="I66">
        <f>BRPL_EOD!AA66+BRPL_EOD!AB66</f>
        <v>10.45</v>
      </c>
      <c r="J66">
        <f>BYPL_EOD!AA66+BYPL_EOD!AB66</f>
        <v>14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37.53</v>
      </c>
      <c r="O66" s="112">
        <f t="shared" si="1"/>
        <v>7.0000000000000284E-2</v>
      </c>
      <c r="P66">
        <v>10.469491073807619</v>
      </c>
      <c r="Q66">
        <v>14.026112443378631</v>
      </c>
      <c r="R66">
        <v>0</v>
      </c>
      <c r="S66">
        <v>2.0838795630162537</v>
      </c>
      <c r="T66">
        <v>11.020516919797496</v>
      </c>
      <c r="U66" s="114">
        <f t="shared" si="2"/>
        <v>37.6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37.6</v>
      </c>
      <c r="E67">
        <f>GT!N67</f>
        <v>0</v>
      </c>
      <c r="F67">
        <f t="shared" si="4"/>
        <v>72</v>
      </c>
      <c r="G67">
        <f t="shared" si="5"/>
        <v>37.6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7.0000000000000284E-2</v>
      </c>
      <c r="P67">
        <v>15.699227284838795</v>
      </c>
      <c r="Q67">
        <v>8.5960031974420463</v>
      </c>
      <c r="R67">
        <v>0</v>
      </c>
      <c r="S67">
        <v>2.0838795630162537</v>
      </c>
      <c r="T67">
        <v>11.220889954702903</v>
      </c>
      <c r="U67" s="114">
        <f t="shared" ref="U67:U98" si="8">SUM(P67:T67)</f>
        <v>37.6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37.6</v>
      </c>
      <c r="E68">
        <f>GT!N68</f>
        <v>0</v>
      </c>
      <c r="F68">
        <f t="shared" ref="F68:F98" si="10">B68+C68</f>
        <v>72</v>
      </c>
      <c r="G68">
        <f t="shared" ref="G68:G98" si="11">D68+E68-X68</f>
        <v>37.6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7.0000000000000284E-2</v>
      </c>
      <c r="P68">
        <v>15.699227284838795</v>
      </c>
      <c r="Q68">
        <v>8.5960031974420463</v>
      </c>
      <c r="R68">
        <v>0</v>
      </c>
      <c r="S68">
        <v>2.0838795630162537</v>
      </c>
      <c r="T68">
        <v>11.220889954702903</v>
      </c>
      <c r="U68" s="114">
        <f t="shared" si="8"/>
        <v>37.6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37.6</v>
      </c>
      <c r="E69">
        <f>GT!N69</f>
        <v>0</v>
      </c>
      <c r="F69">
        <f t="shared" si="10"/>
        <v>72</v>
      </c>
      <c r="G69">
        <f t="shared" si="11"/>
        <v>37.6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7.0000000000000284E-2</v>
      </c>
      <c r="P69">
        <v>15.699227284838795</v>
      </c>
      <c r="Q69">
        <v>8.5960031974420463</v>
      </c>
      <c r="R69">
        <v>0</v>
      </c>
      <c r="S69">
        <v>2.0838795630162537</v>
      </c>
      <c r="T69">
        <v>11.220889954702903</v>
      </c>
      <c r="U69" s="114">
        <f t="shared" si="8"/>
        <v>37.6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37.6</v>
      </c>
      <c r="E70">
        <f>GT!N70</f>
        <v>0</v>
      </c>
      <c r="F70">
        <f t="shared" si="10"/>
        <v>72</v>
      </c>
      <c r="G70">
        <f t="shared" si="11"/>
        <v>37.6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7.0000000000000284E-2</v>
      </c>
      <c r="P70">
        <v>15.699227284838795</v>
      </c>
      <c r="Q70">
        <v>8.5960031974420463</v>
      </c>
      <c r="R70">
        <v>0</v>
      </c>
      <c r="S70">
        <v>2.0838795630162537</v>
      </c>
      <c r="T70">
        <v>11.220889954702903</v>
      </c>
      <c r="U70" s="114">
        <f t="shared" si="8"/>
        <v>37.6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36.6</v>
      </c>
      <c r="E71">
        <f>GT!N71</f>
        <v>0</v>
      </c>
      <c r="F71">
        <f t="shared" si="10"/>
        <v>72</v>
      </c>
      <c r="G71">
        <f t="shared" si="11"/>
        <v>36.6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6.0000000000002274E-2</v>
      </c>
      <c r="P71">
        <v>15.184893267651889</v>
      </c>
      <c r="Q71">
        <v>8.3136288998357983</v>
      </c>
      <c r="R71">
        <v>0</v>
      </c>
      <c r="S71">
        <v>2.0834154351395733</v>
      </c>
      <c r="T71">
        <v>11.018062397372743</v>
      </c>
      <c r="U71" s="114">
        <f t="shared" si="8"/>
        <v>36.6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36.6</v>
      </c>
      <c r="E72">
        <f>GT!N72</f>
        <v>0</v>
      </c>
      <c r="F72">
        <f t="shared" si="10"/>
        <v>72</v>
      </c>
      <c r="G72">
        <f t="shared" si="11"/>
        <v>36.6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6.0000000000002274E-2</v>
      </c>
      <c r="P72">
        <v>15.184893267651889</v>
      </c>
      <c r="Q72">
        <v>8.3136288998357983</v>
      </c>
      <c r="R72">
        <v>0</v>
      </c>
      <c r="S72">
        <v>2.0834154351395733</v>
      </c>
      <c r="T72">
        <v>11.018062397372743</v>
      </c>
      <c r="U72" s="114">
        <f t="shared" si="8"/>
        <v>36.6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36.6</v>
      </c>
      <c r="E73">
        <f>GT!N73</f>
        <v>0</v>
      </c>
      <c r="F73">
        <f t="shared" si="10"/>
        <v>72</v>
      </c>
      <c r="G73">
        <f t="shared" si="11"/>
        <v>36.6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6.0000000000002274E-2</v>
      </c>
      <c r="P73">
        <v>15.184893267651889</v>
      </c>
      <c r="Q73">
        <v>8.3136288998357983</v>
      </c>
      <c r="R73">
        <v>0</v>
      </c>
      <c r="S73">
        <v>2.0834154351395733</v>
      </c>
      <c r="T73">
        <v>11.018062397372743</v>
      </c>
      <c r="U73" s="114">
        <f t="shared" si="8"/>
        <v>36.6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36.6</v>
      </c>
      <c r="E74">
        <f>GT!N74</f>
        <v>0</v>
      </c>
      <c r="F74">
        <f t="shared" si="10"/>
        <v>72</v>
      </c>
      <c r="G74">
        <f t="shared" si="11"/>
        <v>36.6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6.0000000000002274E-2</v>
      </c>
      <c r="P74">
        <v>15.184893267651889</v>
      </c>
      <c r="Q74">
        <v>8.3136288998357983</v>
      </c>
      <c r="R74">
        <v>0</v>
      </c>
      <c r="S74">
        <v>2.0834154351395733</v>
      </c>
      <c r="T74">
        <v>11.018062397372743</v>
      </c>
      <c r="U74" s="114">
        <f t="shared" si="8"/>
        <v>36.6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0.87066499999999858</v>
      </c>
      <c r="E99" s="114">
        <f t="shared" si="12"/>
        <v>0</v>
      </c>
      <c r="F99" s="114">
        <f t="shared" si="12"/>
        <v>1.728</v>
      </c>
      <c r="G99" s="114">
        <f t="shared" si="12"/>
        <v>0.87066499999999858</v>
      </c>
      <c r="H99" s="114"/>
      <c r="I99" s="114">
        <f t="shared" si="12"/>
        <v>0.34855750000000019</v>
      </c>
      <c r="J99" s="114">
        <f t="shared" si="12"/>
        <v>0.20322000000000007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0.2665500000000004</v>
      </c>
      <c r="N99" s="114">
        <f t="shared" si="12"/>
        <v>0.86824750000000095</v>
      </c>
      <c r="O99" s="114">
        <f t="shared" si="12"/>
        <v>2.417500000000013E-3</v>
      </c>
      <c r="P99" s="114">
        <f t="shared" si="12"/>
        <v>0.34937240536788783</v>
      </c>
      <c r="Q99" s="114">
        <f t="shared" si="12"/>
        <v>0.20383559136291862</v>
      </c>
      <c r="R99" s="114">
        <f t="shared" si="12"/>
        <v>0</v>
      </c>
      <c r="S99" s="114">
        <f t="shared" si="12"/>
        <v>5.0076609318052349E-2</v>
      </c>
      <c r="T99" s="114">
        <f t="shared" si="12"/>
        <v>0.26738039395114122</v>
      </c>
      <c r="U99" s="114">
        <f t="shared" si="12"/>
        <v>0.87066499999999858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222.61</v>
      </c>
      <c r="E23">
        <f>BAWANA!AM23</f>
        <v>0</v>
      </c>
      <c r="F23">
        <f t="shared" si="4"/>
        <v>256</v>
      </c>
      <c r="G23">
        <f t="shared" si="5"/>
        <v>222.61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23</v>
      </c>
      <c r="M23">
        <f>TPDDL_EOD!AI23+TPDDL_EOD!AJ23</f>
        <v>50</v>
      </c>
      <c r="N23">
        <f t="shared" si="0"/>
        <v>222.61</v>
      </c>
      <c r="O23" s="112">
        <f t="shared" si="1"/>
        <v>0</v>
      </c>
      <c r="P23">
        <v>99.61</v>
      </c>
      <c r="Q23">
        <v>45</v>
      </c>
      <c r="R23">
        <v>5</v>
      </c>
      <c r="S23">
        <v>23</v>
      </c>
      <c r="T23">
        <v>50</v>
      </c>
      <c r="U23" s="114">
        <f t="shared" si="2"/>
        <v>222.61</v>
      </c>
      <c r="V23" s="112">
        <f t="shared" si="3"/>
        <v>0</v>
      </c>
      <c r="Y23">
        <f>BAWANA!AW23+BAWANA!AX23</f>
        <v>15.39</v>
      </c>
      <c r="Z23">
        <f>BAWANA!BD23+BAWANA!BE23</f>
        <v>32</v>
      </c>
      <c r="AA23">
        <f>BAWANA!X23+BAWANA!Y23</f>
        <v>15.39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222.61</v>
      </c>
      <c r="E24">
        <f>BAWANA!AM24</f>
        <v>0</v>
      </c>
      <c r="F24">
        <f t="shared" si="4"/>
        <v>256</v>
      </c>
      <c r="G24">
        <f t="shared" si="5"/>
        <v>222.61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23</v>
      </c>
      <c r="M24">
        <f>TPDDL_EOD!AI24+TPDDL_EOD!AJ24</f>
        <v>50</v>
      </c>
      <c r="N24">
        <f t="shared" si="0"/>
        <v>222.61</v>
      </c>
      <c r="O24" s="112">
        <f t="shared" si="1"/>
        <v>0</v>
      </c>
      <c r="P24">
        <v>99.61</v>
      </c>
      <c r="Q24">
        <v>45</v>
      </c>
      <c r="R24">
        <v>5</v>
      </c>
      <c r="S24">
        <v>23</v>
      </c>
      <c r="T24">
        <v>50</v>
      </c>
      <c r="U24" s="114">
        <f t="shared" si="2"/>
        <v>222.61</v>
      </c>
      <c r="V24" s="112">
        <f t="shared" si="3"/>
        <v>0</v>
      </c>
      <c r="Y24">
        <f>BAWANA!AW24+BAWANA!AX24</f>
        <v>15.39</v>
      </c>
      <c r="Z24">
        <f>BAWANA!BD24+BAWANA!BE24</f>
        <v>32</v>
      </c>
      <c r="AA24">
        <f>BAWANA!X24+BAWANA!Y24</f>
        <v>15.39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282.61</v>
      </c>
      <c r="E25">
        <f>BAWANA!AM25</f>
        <v>0</v>
      </c>
      <c r="F25">
        <f t="shared" si="4"/>
        <v>256</v>
      </c>
      <c r="G25">
        <f t="shared" si="5"/>
        <v>282.61</v>
      </c>
      <c r="H25" s="112"/>
      <c r="I25">
        <f>BRPL_EOD!AI25+BRPL_EOD!AJ25</f>
        <v>159.61000000000001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50</v>
      </c>
      <c r="N25">
        <f t="shared" si="0"/>
        <v>282.61</v>
      </c>
      <c r="O25" s="112">
        <f t="shared" si="1"/>
        <v>0</v>
      </c>
      <c r="P25">
        <v>159.61000000000001</v>
      </c>
      <c r="Q25">
        <v>45</v>
      </c>
      <c r="R25">
        <v>5</v>
      </c>
      <c r="S25">
        <v>23</v>
      </c>
      <c r="T25">
        <v>50</v>
      </c>
      <c r="U25" s="114">
        <f t="shared" si="2"/>
        <v>282.61</v>
      </c>
      <c r="V25" s="112">
        <f t="shared" si="3"/>
        <v>0</v>
      </c>
      <c r="Y25">
        <f>BAWANA!AW25+BAWANA!AX25</f>
        <v>0</v>
      </c>
      <c r="Z25">
        <f>BAWANA!BD25+BAWANA!BE25</f>
        <v>32</v>
      </c>
      <c r="AA25">
        <f>BAWANA!X25+BAWANA!Y25</f>
        <v>0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282.61</v>
      </c>
      <c r="E26">
        <f>BAWANA!AM26</f>
        <v>0</v>
      </c>
      <c r="F26">
        <f t="shared" si="4"/>
        <v>256</v>
      </c>
      <c r="G26">
        <f t="shared" si="5"/>
        <v>282.61</v>
      </c>
      <c r="H26" s="112"/>
      <c r="I26">
        <f>BRPL_EOD!AI26+BRPL_EOD!AJ26</f>
        <v>159.61000000000001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50</v>
      </c>
      <c r="N26">
        <f t="shared" si="0"/>
        <v>282.61</v>
      </c>
      <c r="O26" s="112">
        <f t="shared" si="1"/>
        <v>0</v>
      </c>
      <c r="P26">
        <v>159.61000000000001</v>
      </c>
      <c r="Q26">
        <v>45</v>
      </c>
      <c r="R26">
        <v>5</v>
      </c>
      <c r="S26">
        <v>23</v>
      </c>
      <c r="T26">
        <v>50</v>
      </c>
      <c r="U26" s="114">
        <f t="shared" si="2"/>
        <v>282.61</v>
      </c>
      <c r="V26" s="112">
        <f t="shared" si="3"/>
        <v>0</v>
      </c>
      <c r="Y26">
        <f>BAWANA!AW26+BAWANA!AX26</f>
        <v>0</v>
      </c>
      <c r="Z26">
        <f>BAWANA!BD26+BAWANA!BE26</f>
        <v>32</v>
      </c>
      <c r="AA26">
        <f>BAWANA!X26+BAWANA!Y26</f>
        <v>0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282.61</v>
      </c>
      <c r="E27">
        <f>BAWANA!AM27</f>
        <v>0</v>
      </c>
      <c r="F27">
        <f t="shared" si="4"/>
        <v>256</v>
      </c>
      <c r="G27">
        <f t="shared" si="5"/>
        <v>282.61</v>
      </c>
      <c r="H27" s="112"/>
      <c r="I27">
        <f>BRPL_EOD!AI27+BRPL_EOD!AJ27</f>
        <v>159.61000000000001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282.61</v>
      </c>
      <c r="O27" s="112">
        <f t="shared" si="1"/>
        <v>0</v>
      </c>
      <c r="P27">
        <v>159.61000000000001</v>
      </c>
      <c r="Q27">
        <v>45</v>
      </c>
      <c r="R27">
        <v>5</v>
      </c>
      <c r="S27">
        <v>23</v>
      </c>
      <c r="T27">
        <v>50</v>
      </c>
      <c r="U27" s="114">
        <f t="shared" si="2"/>
        <v>282.61</v>
      </c>
      <c r="V27" s="112">
        <f t="shared" si="3"/>
        <v>0</v>
      </c>
      <c r="Y27">
        <f>BAWANA!AW27+BAWANA!AX27</f>
        <v>0</v>
      </c>
      <c r="Z27">
        <f>BAWANA!BD27+BAWANA!BE27</f>
        <v>32</v>
      </c>
      <c r="AA27">
        <f>BAWANA!X27+BAWANA!Y27</f>
        <v>0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282.61</v>
      </c>
      <c r="E28">
        <f>BAWANA!AM28</f>
        <v>0</v>
      </c>
      <c r="F28">
        <f t="shared" si="4"/>
        <v>256</v>
      </c>
      <c r="G28">
        <f t="shared" si="5"/>
        <v>282.61</v>
      </c>
      <c r="H28" s="112"/>
      <c r="I28">
        <f>BRPL_EOD!AI28+BRPL_EOD!AJ28</f>
        <v>159.61000000000001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282.61</v>
      </c>
      <c r="O28" s="112">
        <f t="shared" si="1"/>
        <v>0</v>
      </c>
      <c r="P28">
        <v>159.61000000000001</v>
      </c>
      <c r="Q28">
        <v>45</v>
      </c>
      <c r="R28">
        <v>5</v>
      </c>
      <c r="S28">
        <v>23</v>
      </c>
      <c r="T28">
        <v>50</v>
      </c>
      <c r="U28" s="114">
        <f t="shared" si="2"/>
        <v>282.61</v>
      </c>
      <c r="V28" s="112">
        <f t="shared" si="3"/>
        <v>0</v>
      </c>
      <c r="Y28">
        <f>BAWANA!AW28+BAWANA!AX28</f>
        <v>0</v>
      </c>
      <c r="Z28">
        <f>BAWANA!BD28+BAWANA!BE28</f>
        <v>32</v>
      </c>
      <c r="AA28">
        <f>BAWANA!X28+BAWANA!Y28</f>
        <v>0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282.61</v>
      </c>
      <c r="E29">
        <f>BAWANA!AM29</f>
        <v>0</v>
      </c>
      <c r="F29">
        <f t="shared" si="4"/>
        <v>256</v>
      </c>
      <c r="G29">
        <f t="shared" si="5"/>
        <v>282.61</v>
      </c>
      <c r="H29" s="112"/>
      <c r="I29">
        <f>BRPL_EOD!AI29+BRPL_EOD!AJ29</f>
        <v>159.61000000000001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282.61</v>
      </c>
      <c r="O29" s="112">
        <f t="shared" si="1"/>
        <v>0</v>
      </c>
      <c r="P29">
        <v>159.61000000000001</v>
      </c>
      <c r="Q29">
        <v>45</v>
      </c>
      <c r="R29">
        <v>5</v>
      </c>
      <c r="S29">
        <v>23</v>
      </c>
      <c r="T29">
        <v>50</v>
      </c>
      <c r="U29" s="114">
        <f t="shared" si="2"/>
        <v>282.61</v>
      </c>
      <c r="V29" s="112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282.61</v>
      </c>
      <c r="E30">
        <f>BAWANA!AM30</f>
        <v>0</v>
      </c>
      <c r="F30">
        <f t="shared" si="4"/>
        <v>256</v>
      </c>
      <c r="G30">
        <f t="shared" si="5"/>
        <v>282.61</v>
      </c>
      <c r="H30" s="112"/>
      <c r="I30">
        <f>BRPL_EOD!AI30+BRPL_EOD!AJ30</f>
        <v>159.61000000000001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50</v>
      </c>
      <c r="N30">
        <f t="shared" si="0"/>
        <v>282.61</v>
      </c>
      <c r="O30" s="112">
        <f t="shared" si="1"/>
        <v>0</v>
      </c>
      <c r="P30">
        <v>159.61000000000001</v>
      </c>
      <c r="Q30">
        <v>45</v>
      </c>
      <c r="R30">
        <v>5</v>
      </c>
      <c r="S30">
        <v>23</v>
      </c>
      <c r="T30">
        <v>50</v>
      </c>
      <c r="U30" s="114">
        <f t="shared" si="2"/>
        <v>282.61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282.61</v>
      </c>
      <c r="E31">
        <f>BAWANA!AM31</f>
        <v>0</v>
      </c>
      <c r="F31">
        <f t="shared" si="4"/>
        <v>256</v>
      </c>
      <c r="G31">
        <f t="shared" si="5"/>
        <v>282.61</v>
      </c>
      <c r="H31" s="112"/>
      <c r="I31">
        <f>BRPL_EOD!AI31+BRPL_EOD!AJ31</f>
        <v>159.61000000000001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50</v>
      </c>
      <c r="N31">
        <f t="shared" si="0"/>
        <v>282.61</v>
      </c>
      <c r="O31" s="112">
        <f t="shared" si="1"/>
        <v>0</v>
      </c>
      <c r="P31">
        <v>159.61000000000001</v>
      </c>
      <c r="Q31">
        <v>45</v>
      </c>
      <c r="R31">
        <v>5</v>
      </c>
      <c r="S31">
        <v>23</v>
      </c>
      <c r="T31">
        <v>50</v>
      </c>
      <c r="U31" s="114">
        <f t="shared" si="2"/>
        <v>282.61</v>
      </c>
      <c r="V31" s="112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283.5</v>
      </c>
      <c r="E32">
        <f>BAWANA!AM32</f>
        <v>0</v>
      </c>
      <c r="F32">
        <f t="shared" si="4"/>
        <v>256</v>
      </c>
      <c r="G32">
        <f t="shared" si="5"/>
        <v>283.5</v>
      </c>
      <c r="H32" s="112"/>
      <c r="I32">
        <f>BRPL_EOD!AI32+BRPL_EOD!AJ32</f>
        <v>133.28</v>
      </c>
      <c r="J32">
        <f>BYPL_EOD!AI32+BYPL_EOD!AJ32</f>
        <v>54.14</v>
      </c>
      <c r="K32">
        <f>MES_EOD!AI32+MES_EOD!AJ32</f>
        <v>4.92</v>
      </c>
      <c r="L32">
        <f>NDMC_EOD!AI32+NDMC_EOD!AJ32</f>
        <v>22.64</v>
      </c>
      <c r="M32">
        <f>TPDDL_EOD!AI32+TPDDL_EOD!AJ32</f>
        <v>68.52</v>
      </c>
      <c r="N32">
        <f t="shared" si="0"/>
        <v>283.5</v>
      </c>
      <c r="O32" s="112">
        <f t="shared" si="1"/>
        <v>0</v>
      </c>
      <c r="P32">
        <v>133.28</v>
      </c>
      <c r="Q32">
        <v>54.14</v>
      </c>
      <c r="R32">
        <v>4.92</v>
      </c>
      <c r="S32">
        <v>22.64</v>
      </c>
      <c r="T32">
        <v>68.52</v>
      </c>
      <c r="U32" s="114">
        <f t="shared" si="2"/>
        <v>283.5</v>
      </c>
      <c r="V32" s="112">
        <f t="shared" si="3"/>
        <v>0</v>
      </c>
      <c r="Y32">
        <f>BAWANA!AW32+BAWANA!AX32</f>
        <v>0</v>
      </c>
      <c r="Z32">
        <f>BAWANA!BD32+BAWANA!BE32</f>
        <v>31.5</v>
      </c>
      <c r="AA32">
        <f>BAWANA!X32+BAWANA!Y32</f>
        <v>0</v>
      </c>
      <c r="AB32">
        <f>BAWANA!AE32+BAWANA!AF32</f>
        <v>31.5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283.5</v>
      </c>
      <c r="E33">
        <f>BAWANA!AM33</f>
        <v>0</v>
      </c>
      <c r="F33">
        <f t="shared" si="4"/>
        <v>256</v>
      </c>
      <c r="G33">
        <f t="shared" si="5"/>
        <v>283.5</v>
      </c>
      <c r="H33" s="112"/>
      <c r="I33">
        <f>BRPL_EOD!AI33+BRPL_EOD!AJ33</f>
        <v>133.28</v>
      </c>
      <c r="J33">
        <f>BYPL_EOD!AI33+BYPL_EOD!AJ33</f>
        <v>54.14</v>
      </c>
      <c r="K33">
        <f>MES_EOD!AI33+MES_EOD!AJ33</f>
        <v>4.92</v>
      </c>
      <c r="L33">
        <f>NDMC_EOD!AI33+NDMC_EOD!AJ33</f>
        <v>22.64</v>
      </c>
      <c r="M33">
        <f>TPDDL_EOD!AI33+TPDDL_EOD!AJ33</f>
        <v>68.52</v>
      </c>
      <c r="N33">
        <f t="shared" si="0"/>
        <v>283.5</v>
      </c>
      <c r="O33" s="112">
        <f t="shared" si="1"/>
        <v>0</v>
      </c>
      <c r="P33">
        <v>133.28</v>
      </c>
      <c r="Q33">
        <v>54.14</v>
      </c>
      <c r="R33">
        <v>4.92</v>
      </c>
      <c r="S33">
        <v>22.64</v>
      </c>
      <c r="T33">
        <v>68.52</v>
      </c>
      <c r="U33" s="114">
        <f t="shared" si="2"/>
        <v>283.5</v>
      </c>
      <c r="V33" s="112">
        <f t="shared" si="3"/>
        <v>0</v>
      </c>
      <c r="Y33">
        <f>BAWANA!AW33+BAWANA!AX33</f>
        <v>0</v>
      </c>
      <c r="Z33">
        <f>BAWANA!BD33+BAWANA!BE33</f>
        <v>31.5</v>
      </c>
      <c r="AA33">
        <f>BAWANA!X33+BAWANA!Y33</f>
        <v>0</v>
      </c>
      <c r="AB33">
        <f>BAWANA!AE33+BAWANA!AF33</f>
        <v>31.5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283.5</v>
      </c>
      <c r="E34">
        <f>BAWANA!AM34</f>
        <v>0</v>
      </c>
      <c r="F34">
        <f t="shared" si="4"/>
        <v>256</v>
      </c>
      <c r="G34">
        <f t="shared" si="5"/>
        <v>283.5</v>
      </c>
      <c r="H34" s="112"/>
      <c r="I34">
        <f>BRPL_EOD!AI34+BRPL_EOD!AJ34</f>
        <v>133.28</v>
      </c>
      <c r="J34">
        <f>BYPL_EOD!AI34+BYPL_EOD!AJ34</f>
        <v>54.14</v>
      </c>
      <c r="K34">
        <f>MES_EOD!AI34+MES_EOD!AJ34</f>
        <v>4.92</v>
      </c>
      <c r="L34">
        <f>NDMC_EOD!AI34+NDMC_EOD!AJ34</f>
        <v>22.64</v>
      </c>
      <c r="M34">
        <f>TPDDL_EOD!AI34+TPDDL_EOD!AJ34</f>
        <v>68.52</v>
      </c>
      <c r="N34">
        <f t="shared" si="0"/>
        <v>283.5</v>
      </c>
      <c r="O34" s="112">
        <f t="shared" si="1"/>
        <v>0</v>
      </c>
      <c r="P34">
        <v>133.28</v>
      </c>
      <c r="Q34">
        <v>54.14</v>
      </c>
      <c r="R34">
        <v>4.92</v>
      </c>
      <c r="S34">
        <v>22.64</v>
      </c>
      <c r="T34">
        <v>68.52</v>
      </c>
      <c r="U34" s="114">
        <f t="shared" si="2"/>
        <v>283.5</v>
      </c>
      <c r="V34" s="112">
        <f t="shared" si="3"/>
        <v>0</v>
      </c>
      <c r="Y34">
        <f>BAWANA!AW34+BAWANA!AX34</f>
        <v>0</v>
      </c>
      <c r="Z34">
        <f>BAWANA!BD34+BAWANA!BE34</f>
        <v>31.5</v>
      </c>
      <c r="AA34">
        <f>BAWANA!X34+BAWANA!Y34</f>
        <v>0</v>
      </c>
      <c r="AB34">
        <f>BAWANA!AE34+BAWANA!AF34</f>
        <v>31.5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283.5</v>
      </c>
      <c r="E35">
        <f>BAWANA!AM35</f>
        <v>0</v>
      </c>
      <c r="F35">
        <f t="shared" si="4"/>
        <v>256</v>
      </c>
      <c r="G35">
        <f t="shared" si="5"/>
        <v>283.5</v>
      </c>
      <c r="H35" s="112"/>
      <c r="I35">
        <f>BRPL_EOD!AI35+BRPL_EOD!AJ35</f>
        <v>133.28</v>
      </c>
      <c r="J35">
        <f>BYPL_EOD!AI35+BYPL_EOD!AJ35</f>
        <v>54.14</v>
      </c>
      <c r="K35">
        <f>MES_EOD!AI35+MES_EOD!AJ35</f>
        <v>4.92</v>
      </c>
      <c r="L35">
        <f>NDMC_EOD!AI35+NDMC_EOD!AJ35</f>
        <v>22.64</v>
      </c>
      <c r="M35">
        <f>TPDDL_EOD!AI35+TPDDL_EOD!AJ35</f>
        <v>68.52</v>
      </c>
      <c r="N35">
        <f t="shared" si="0"/>
        <v>283.5</v>
      </c>
      <c r="O35" s="112">
        <f t="shared" si="1"/>
        <v>0</v>
      </c>
      <c r="P35">
        <v>133.28</v>
      </c>
      <c r="Q35">
        <v>54.14</v>
      </c>
      <c r="R35">
        <v>4.92</v>
      </c>
      <c r="S35">
        <v>22.64</v>
      </c>
      <c r="T35">
        <v>68.52</v>
      </c>
      <c r="U35" s="114">
        <f t="shared" si="2"/>
        <v>283.5</v>
      </c>
      <c r="V35" s="112">
        <f t="shared" si="3"/>
        <v>0</v>
      </c>
      <c r="Y35">
        <f>BAWANA!AW35+BAWANA!AX35</f>
        <v>0</v>
      </c>
      <c r="Z35">
        <f>BAWANA!BD35+BAWANA!BE35</f>
        <v>31.5</v>
      </c>
      <c r="AA35">
        <f>BAWANA!X35+BAWANA!Y35</f>
        <v>0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283.5</v>
      </c>
      <c r="E36">
        <f>BAWANA!AM36</f>
        <v>0</v>
      </c>
      <c r="F36">
        <f t="shared" si="4"/>
        <v>256</v>
      </c>
      <c r="G36">
        <f t="shared" si="5"/>
        <v>283.5</v>
      </c>
      <c r="H36" s="112"/>
      <c r="I36">
        <f>BRPL_EOD!AI36+BRPL_EOD!AJ36</f>
        <v>133.28</v>
      </c>
      <c r="J36">
        <f>BYPL_EOD!AI36+BYPL_EOD!AJ36</f>
        <v>54.14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283.5</v>
      </c>
      <c r="O36" s="112">
        <f t="shared" si="1"/>
        <v>0</v>
      </c>
      <c r="P36">
        <v>133.28</v>
      </c>
      <c r="Q36">
        <v>54.14</v>
      </c>
      <c r="R36">
        <v>4.92</v>
      </c>
      <c r="S36">
        <v>22.64</v>
      </c>
      <c r="T36">
        <v>68.52</v>
      </c>
      <c r="U36" s="114">
        <f t="shared" si="2"/>
        <v>283.5</v>
      </c>
      <c r="V36" s="112">
        <f t="shared" si="3"/>
        <v>0</v>
      </c>
      <c r="Y36">
        <f>BAWANA!AW36+BAWANA!AX36</f>
        <v>0</v>
      </c>
      <c r="Z36">
        <f>BAWANA!BD36+BAWANA!BE36</f>
        <v>31.5</v>
      </c>
      <c r="AA36">
        <f>BAWANA!X36+BAWANA!Y36</f>
        <v>0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283.5</v>
      </c>
      <c r="E37">
        <f>BAWANA!AM37</f>
        <v>0</v>
      </c>
      <c r="F37">
        <f t="shared" si="4"/>
        <v>256</v>
      </c>
      <c r="G37">
        <f t="shared" si="5"/>
        <v>283.5</v>
      </c>
      <c r="H37" s="112"/>
      <c r="I37">
        <f>BRPL_EOD!AI37+BRPL_EOD!AJ37</f>
        <v>133.28</v>
      </c>
      <c r="J37">
        <f>BYPL_EOD!AI37+BYPL_EOD!AJ37</f>
        <v>54.14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283.5</v>
      </c>
      <c r="O37" s="112">
        <f t="shared" si="1"/>
        <v>0</v>
      </c>
      <c r="P37">
        <v>133.28</v>
      </c>
      <c r="Q37">
        <v>54.14</v>
      </c>
      <c r="R37">
        <v>4.92</v>
      </c>
      <c r="S37">
        <v>22.64</v>
      </c>
      <c r="T37">
        <v>68.52</v>
      </c>
      <c r="U37" s="114">
        <f t="shared" si="2"/>
        <v>283.5</v>
      </c>
      <c r="V37" s="112">
        <f t="shared" si="3"/>
        <v>0</v>
      </c>
      <c r="Y37">
        <f>BAWANA!AW37+BAWANA!AX37</f>
        <v>0</v>
      </c>
      <c r="Z37">
        <f>BAWANA!BD37+BAWANA!BE37</f>
        <v>31.5</v>
      </c>
      <c r="AA37">
        <f>BAWANA!X37+BAWANA!Y37</f>
        <v>0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283.5</v>
      </c>
      <c r="E38">
        <f>BAWANA!AM38</f>
        <v>0</v>
      </c>
      <c r="F38">
        <f t="shared" si="4"/>
        <v>256</v>
      </c>
      <c r="G38">
        <f t="shared" si="5"/>
        <v>283.5</v>
      </c>
      <c r="H38" s="112"/>
      <c r="I38">
        <f>BRPL_EOD!AI38+BRPL_EOD!AJ38</f>
        <v>133.28</v>
      </c>
      <c r="J38">
        <f>BYPL_EOD!AI38+BYPL_EOD!AJ38</f>
        <v>54.14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283.5</v>
      </c>
      <c r="O38" s="112">
        <f t="shared" si="1"/>
        <v>0</v>
      </c>
      <c r="P38">
        <v>133.28</v>
      </c>
      <c r="Q38">
        <v>54.14</v>
      </c>
      <c r="R38">
        <v>4.92</v>
      </c>
      <c r="S38">
        <v>22.64</v>
      </c>
      <c r="T38">
        <v>68.52</v>
      </c>
      <c r="U38" s="114">
        <f t="shared" si="2"/>
        <v>283.5</v>
      </c>
      <c r="V38" s="112">
        <f t="shared" si="3"/>
        <v>0</v>
      </c>
      <c r="Y38">
        <f>BAWANA!AW38+BAWANA!AX38</f>
        <v>0</v>
      </c>
      <c r="Z38">
        <f>BAWANA!BD38+BAWANA!BE38</f>
        <v>31.5</v>
      </c>
      <c r="AA38">
        <f>BAWANA!X38+BAWANA!Y38</f>
        <v>0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101.78</v>
      </c>
      <c r="J39">
        <f>BYPL_EOD!AI39+BYPL_EOD!AJ39</f>
        <v>54.14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101.78</v>
      </c>
      <c r="Q39">
        <v>54.14</v>
      </c>
      <c r="R39">
        <v>4.92</v>
      </c>
      <c r="S39">
        <v>22.64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101.78</v>
      </c>
      <c r="J40">
        <f>BYPL_EOD!AI40+BYPL_EOD!AJ40</f>
        <v>54.14</v>
      </c>
      <c r="K40">
        <f>MES_EOD!AI40+MES_EOD!AJ40</f>
        <v>4.92</v>
      </c>
      <c r="L40">
        <f>NDMC_EOD!AI40+NDMC_EOD!AJ40</f>
        <v>22.64</v>
      </c>
      <c r="M40">
        <f>TPDDL_EOD!AI40+TPDDL_EOD!AJ40</f>
        <v>68.52</v>
      </c>
      <c r="N40">
        <f t="shared" si="0"/>
        <v>252</v>
      </c>
      <c r="O40" s="112">
        <f t="shared" si="1"/>
        <v>0</v>
      </c>
      <c r="P40">
        <v>101.78</v>
      </c>
      <c r="Q40">
        <v>54.14</v>
      </c>
      <c r="R40">
        <v>4.92</v>
      </c>
      <c r="S40">
        <v>22.64</v>
      </c>
      <c r="T40">
        <v>68.52</v>
      </c>
      <c r="U40" s="114">
        <f t="shared" si="2"/>
        <v>252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101.78</v>
      </c>
      <c r="J41">
        <f>BYPL_EOD!AI41+BYPL_EOD!AJ41</f>
        <v>54.14</v>
      </c>
      <c r="K41">
        <f>MES_EOD!AI41+MES_EOD!AJ41</f>
        <v>4.92</v>
      </c>
      <c r="L41">
        <f>NDMC_EOD!AI41+NDMC_EOD!AJ41</f>
        <v>22.64</v>
      </c>
      <c r="M41">
        <f>TPDDL_EOD!AI41+TPDDL_EOD!AJ41</f>
        <v>68.52</v>
      </c>
      <c r="N41">
        <f t="shared" si="0"/>
        <v>252</v>
      </c>
      <c r="O41" s="112">
        <f t="shared" si="1"/>
        <v>0</v>
      </c>
      <c r="P41">
        <v>101.78</v>
      </c>
      <c r="Q41">
        <v>54.14</v>
      </c>
      <c r="R41">
        <v>4.92</v>
      </c>
      <c r="S41">
        <v>22.64</v>
      </c>
      <c r="T41">
        <v>68.52</v>
      </c>
      <c r="U41" s="114">
        <f t="shared" si="2"/>
        <v>252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12"/>
      <c r="I42">
        <f>BRPL_EOD!AI42+BRPL_EOD!AJ42</f>
        <v>101.78</v>
      </c>
      <c r="J42">
        <f>BYPL_EOD!AI42+BYPL_EOD!AJ42</f>
        <v>54.14</v>
      </c>
      <c r="K42">
        <f>MES_EOD!AI42+MES_EOD!AJ42</f>
        <v>4.92</v>
      </c>
      <c r="L42">
        <f>NDMC_EOD!AI42+NDMC_EOD!AJ42</f>
        <v>22.64</v>
      </c>
      <c r="M42">
        <f>TPDDL_EOD!AI42+TPDDL_EOD!AJ42</f>
        <v>68.52</v>
      </c>
      <c r="N42">
        <f t="shared" si="0"/>
        <v>252</v>
      </c>
      <c r="O42" s="112">
        <f t="shared" si="1"/>
        <v>0</v>
      </c>
      <c r="P42">
        <v>101.78</v>
      </c>
      <c r="Q42">
        <v>54.14</v>
      </c>
      <c r="R42">
        <v>4.92</v>
      </c>
      <c r="S42">
        <v>22.64</v>
      </c>
      <c r="T42">
        <v>68.52</v>
      </c>
      <c r="U42" s="114">
        <f t="shared" si="2"/>
        <v>252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252.22000000000003</v>
      </c>
      <c r="E47">
        <f>BAWANA!AM47</f>
        <v>0</v>
      </c>
      <c r="F47">
        <f t="shared" si="4"/>
        <v>256</v>
      </c>
      <c r="G47">
        <f t="shared" si="5"/>
        <v>252.22000000000003</v>
      </c>
      <c r="H47" s="112"/>
      <c r="I47">
        <f>BRPL_EOD!AI47+BRPL_EOD!AJ47</f>
        <v>99.61</v>
      </c>
      <c r="J47">
        <f>BYPL_EOD!AI47+BYPL_EOD!AJ47</f>
        <v>55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252.22000000000003</v>
      </c>
      <c r="O47" s="112">
        <f t="shared" si="1"/>
        <v>0</v>
      </c>
      <c r="P47">
        <v>99.61</v>
      </c>
      <c r="Q47">
        <v>55</v>
      </c>
      <c r="R47">
        <v>5</v>
      </c>
      <c r="S47">
        <v>23</v>
      </c>
      <c r="T47">
        <v>69.61</v>
      </c>
      <c r="U47" s="114">
        <f t="shared" si="2"/>
        <v>252.22000000000003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252.22000000000003</v>
      </c>
      <c r="E48">
        <f>BAWANA!AM48</f>
        <v>0</v>
      </c>
      <c r="F48">
        <f t="shared" si="4"/>
        <v>256</v>
      </c>
      <c r="G48">
        <f t="shared" si="5"/>
        <v>252.22000000000003</v>
      </c>
      <c r="H48" s="112"/>
      <c r="I48">
        <f>BRPL_EOD!AI48+BRPL_EOD!AJ48</f>
        <v>99.61</v>
      </c>
      <c r="J48">
        <f>BYPL_EOD!AI48+BYPL_EOD!AJ48</f>
        <v>55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252.22000000000003</v>
      </c>
      <c r="O48" s="112">
        <f t="shared" si="1"/>
        <v>0</v>
      </c>
      <c r="P48">
        <v>99.61</v>
      </c>
      <c r="Q48">
        <v>55</v>
      </c>
      <c r="R48">
        <v>5</v>
      </c>
      <c r="S48">
        <v>23</v>
      </c>
      <c r="T48">
        <v>69.61</v>
      </c>
      <c r="U48" s="114">
        <f t="shared" si="2"/>
        <v>252.22000000000003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252.22000000000003</v>
      </c>
      <c r="E49">
        <f>BAWANA!AM49</f>
        <v>0</v>
      </c>
      <c r="F49">
        <f t="shared" si="4"/>
        <v>256</v>
      </c>
      <c r="G49">
        <f t="shared" si="5"/>
        <v>252.22000000000003</v>
      </c>
      <c r="H49" s="112"/>
      <c r="I49">
        <f>BRPL_EOD!AI49+BRPL_EOD!AJ49</f>
        <v>99.61</v>
      </c>
      <c r="J49">
        <f>BYPL_EOD!AI49+BYPL_EOD!AJ49</f>
        <v>55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252.22000000000003</v>
      </c>
      <c r="O49" s="112">
        <f t="shared" si="1"/>
        <v>0</v>
      </c>
      <c r="P49">
        <v>99.61</v>
      </c>
      <c r="Q49">
        <v>55</v>
      </c>
      <c r="R49">
        <v>5</v>
      </c>
      <c r="S49">
        <v>23</v>
      </c>
      <c r="T49">
        <v>69.61</v>
      </c>
      <c r="U49" s="114">
        <f t="shared" si="2"/>
        <v>252.22000000000003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252.22000000000003</v>
      </c>
      <c r="E50">
        <f>BAWANA!AM50</f>
        <v>0</v>
      </c>
      <c r="F50">
        <f t="shared" si="4"/>
        <v>256</v>
      </c>
      <c r="G50">
        <f t="shared" si="5"/>
        <v>252.22000000000003</v>
      </c>
      <c r="H50" s="112"/>
      <c r="I50">
        <f>BRPL_EOD!AI50+BRPL_EOD!AJ50</f>
        <v>99.61</v>
      </c>
      <c r="J50">
        <f>BYPL_EOD!AI50+BYPL_EOD!AJ50</f>
        <v>55</v>
      </c>
      <c r="K50">
        <f>MES_EOD!AI50+MES_EOD!AJ50</f>
        <v>5</v>
      </c>
      <c r="L50">
        <f>NDMC_EOD!AI50+NDMC_EOD!AJ50</f>
        <v>23</v>
      </c>
      <c r="M50">
        <f>TPDDL_EOD!AI50+TPDDL_EOD!AJ50</f>
        <v>69.61</v>
      </c>
      <c r="N50">
        <f t="shared" si="0"/>
        <v>252.22000000000003</v>
      </c>
      <c r="O50" s="112">
        <f t="shared" si="1"/>
        <v>0</v>
      </c>
      <c r="P50">
        <v>99.61</v>
      </c>
      <c r="Q50">
        <v>55</v>
      </c>
      <c r="R50">
        <v>5</v>
      </c>
      <c r="S50">
        <v>23</v>
      </c>
      <c r="T50">
        <v>69.61</v>
      </c>
      <c r="U50" s="114">
        <f t="shared" si="2"/>
        <v>252.22000000000003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232.61</v>
      </c>
      <c r="E51">
        <f>BAWANA!AM51</f>
        <v>0</v>
      </c>
      <c r="F51">
        <f t="shared" si="4"/>
        <v>256</v>
      </c>
      <c r="G51">
        <f t="shared" si="5"/>
        <v>232.61</v>
      </c>
      <c r="H51" s="112"/>
      <c r="I51">
        <f>BRPL_EOD!AI51+BRPL_EOD!AJ51</f>
        <v>99.61</v>
      </c>
      <c r="J51">
        <f>BYPL_EOD!AI51+BYPL_EOD!AJ51</f>
        <v>55</v>
      </c>
      <c r="K51">
        <f>MES_EOD!AI51+MES_EOD!AJ51</f>
        <v>5</v>
      </c>
      <c r="L51">
        <f>NDMC_EOD!AI51+NDMC_EOD!AJ51</f>
        <v>23</v>
      </c>
      <c r="M51">
        <f>TPDDL_EOD!AI51+TPDDL_EOD!AJ51</f>
        <v>50</v>
      </c>
      <c r="N51">
        <f t="shared" si="0"/>
        <v>232.61</v>
      </c>
      <c r="O51" s="112">
        <f t="shared" si="1"/>
        <v>0</v>
      </c>
      <c r="P51">
        <v>99.61</v>
      </c>
      <c r="Q51">
        <v>55</v>
      </c>
      <c r="R51">
        <v>5</v>
      </c>
      <c r="S51">
        <v>23</v>
      </c>
      <c r="T51">
        <v>50</v>
      </c>
      <c r="U51" s="114">
        <f t="shared" si="2"/>
        <v>232.61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232.61</v>
      </c>
      <c r="E52">
        <f>BAWANA!AM52</f>
        <v>0</v>
      </c>
      <c r="F52">
        <f t="shared" si="4"/>
        <v>256</v>
      </c>
      <c r="G52">
        <f t="shared" si="5"/>
        <v>232.61</v>
      </c>
      <c r="H52" s="112"/>
      <c r="I52">
        <f>BRPL_EOD!AI52+BRPL_EOD!AJ52</f>
        <v>99.61</v>
      </c>
      <c r="J52">
        <f>BYPL_EOD!AI52+BYPL_EOD!AJ52</f>
        <v>55</v>
      </c>
      <c r="K52">
        <f>MES_EOD!AI52+MES_EOD!AJ52</f>
        <v>5</v>
      </c>
      <c r="L52">
        <f>NDMC_EOD!AI52+NDMC_EOD!AJ52</f>
        <v>23</v>
      </c>
      <c r="M52">
        <f>TPDDL_EOD!AI52+TPDDL_EOD!AJ52</f>
        <v>50</v>
      </c>
      <c r="N52">
        <f t="shared" si="0"/>
        <v>232.61</v>
      </c>
      <c r="O52" s="112">
        <f t="shared" si="1"/>
        <v>0</v>
      </c>
      <c r="P52">
        <v>99.61</v>
      </c>
      <c r="Q52">
        <v>55</v>
      </c>
      <c r="R52">
        <v>5</v>
      </c>
      <c r="S52">
        <v>23</v>
      </c>
      <c r="T52">
        <v>50</v>
      </c>
      <c r="U52" s="114">
        <f t="shared" si="2"/>
        <v>232.61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232.61</v>
      </c>
      <c r="E53">
        <f>BAWANA!AM53</f>
        <v>0</v>
      </c>
      <c r="F53">
        <f t="shared" si="4"/>
        <v>256</v>
      </c>
      <c r="G53">
        <f t="shared" si="5"/>
        <v>232.61</v>
      </c>
      <c r="H53" s="112"/>
      <c r="I53">
        <f>BRPL_EOD!AI53+BRPL_EOD!AJ53</f>
        <v>99.61</v>
      </c>
      <c r="J53">
        <f>BYPL_EOD!AI53+BYPL_EOD!AJ53</f>
        <v>55</v>
      </c>
      <c r="K53">
        <f>MES_EOD!AI53+MES_EOD!AJ53</f>
        <v>5</v>
      </c>
      <c r="L53">
        <f>NDMC_EOD!AI53+NDMC_EOD!AJ53</f>
        <v>23</v>
      </c>
      <c r="M53">
        <f>TPDDL_EOD!AI53+TPDDL_EOD!AJ53</f>
        <v>50</v>
      </c>
      <c r="N53">
        <f t="shared" si="0"/>
        <v>232.61</v>
      </c>
      <c r="O53" s="112">
        <f t="shared" si="1"/>
        <v>0</v>
      </c>
      <c r="P53">
        <v>99.61</v>
      </c>
      <c r="Q53">
        <v>55</v>
      </c>
      <c r="R53">
        <v>5</v>
      </c>
      <c r="S53">
        <v>23</v>
      </c>
      <c r="T53">
        <v>50</v>
      </c>
      <c r="U53" s="114">
        <f t="shared" si="2"/>
        <v>232.61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222.61</v>
      </c>
      <c r="E54">
        <f>BAWANA!AM54</f>
        <v>0</v>
      </c>
      <c r="F54">
        <f t="shared" si="4"/>
        <v>256</v>
      </c>
      <c r="G54">
        <f t="shared" si="5"/>
        <v>222.61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</v>
      </c>
      <c r="L54">
        <f>NDMC_EOD!AI54+NDMC_EOD!AJ54</f>
        <v>23</v>
      </c>
      <c r="M54">
        <f>TPDDL_EOD!AI54+TPDDL_EOD!AJ54</f>
        <v>50</v>
      </c>
      <c r="N54">
        <f t="shared" si="0"/>
        <v>222.61</v>
      </c>
      <c r="O54" s="112">
        <f t="shared" si="1"/>
        <v>0</v>
      </c>
      <c r="P54">
        <v>99.61</v>
      </c>
      <c r="Q54">
        <v>45</v>
      </c>
      <c r="R54">
        <v>5</v>
      </c>
      <c r="S54">
        <v>23</v>
      </c>
      <c r="T54">
        <v>50</v>
      </c>
      <c r="U54" s="114">
        <f t="shared" si="2"/>
        <v>222.61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222.61</v>
      </c>
      <c r="E55">
        <f>BAWANA!AM55</f>
        <v>0</v>
      </c>
      <c r="F55">
        <f t="shared" si="4"/>
        <v>256</v>
      </c>
      <c r="G55">
        <f t="shared" si="5"/>
        <v>222.61</v>
      </c>
      <c r="H55" s="112"/>
      <c r="I55">
        <f>BRPL_EOD!AI55+BRPL_EOD!AJ55</f>
        <v>99.61</v>
      </c>
      <c r="J55">
        <f>BYPL_EOD!AI55+BYPL_EOD!AJ55</f>
        <v>45</v>
      </c>
      <c r="K55">
        <f>MES_EOD!AI55+MES_EOD!AJ55</f>
        <v>5</v>
      </c>
      <c r="L55">
        <f>NDMC_EOD!AI55+NDMC_EOD!AJ55</f>
        <v>23</v>
      </c>
      <c r="M55">
        <f>TPDDL_EOD!AI55+TPDDL_EOD!AJ55</f>
        <v>50</v>
      </c>
      <c r="N55">
        <f t="shared" si="0"/>
        <v>222.61</v>
      </c>
      <c r="O55" s="112">
        <f t="shared" si="1"/>
        <v>0</v>
      </c>
      <c r="P55">
        <v>99.61</v>
      </c>
      <c r="Q55">
        <v>45</v>
      </c>
      <c r="R55">
        <v>5</v>
      </c>
      <c r="S55">
        <v>23</v>
      </c>
      <c r="T55">
        <v>50</v>
      </c>
      <c r="U55" s="114">
        <f t="shared" si="2"/>
        <v>222.61</v>
      </c>
      <c r="V55" s="112">
        <f t="shared" si="3"/>
        <v>0</v>
      </c>
      <c r="Y55">
        <f>BAWANA!AW55+BAWANA!AX55</f>
        <v>32</v>
      </c>
      <c r="Z55">
        <f>BAWANA!BD55+BAWANA!BE55</f>
        <v>15.39</v>
      </c>
      <c r="AA55">
        <f>BAWANA!X55+BAWANA!Y55</f>
        <v>32</v>
      </c>
      <c r="AB55">
        <f>BAWANA!AE55+BAWANA!AF55</f>
        <v>15.39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222.61</v>
      </c>
      <c r="E56">
        <f>BAWANA!AM56</f>
        <v>0</v>
      </c>
      <c r="F56">
        <f t="shared" si="4"/>
        <v>256</v>
      </c>
      <c r="G56">
        <f t="shared" si="5"/>
        <v>222.61</v>
      </c>
      <c r="H56" s="112"/>
      <c r="I56">
        <f>BRPL_EOD!AI56+BRPL_EOD!AJ56</f>
        <v>99.61</v>
      </c>
      <c r="J56">
        <f>BYPL_EOD!AI56+BYPL_EOD!AJ56</f>
        <v>45</v>
      </c>
      <c r="K56">
        <f>MES_EOD!AI56+MES_EOD!AJ56</f>
        <v>5</v>
      </c>
      <c r="L56">
        <f>NDMC_EOD!AI56+NDMC_EOD!AJ56</f>
        <v>23</v>
      </c>
      <c r="M56">
        <f>TPDDL_EOD!AI56+TPDDL_EOD!AJ56</f>
        <v>50</v>
      </c>
      <c r="N56">
        <f t="shared" si="0"/>
        <v>222.61</v>
      </c>
      <c r="O56" s="112">
        <f t="shared" si="1"/>
        <v>0</v>
      </c>
      <c r="P56">
        <v>99.61</v>
      </c>
      <c r="Q56">
        <v>45</v>
      </c>
      <c r="R56">
        <v>5</v>
      </c>
      <c r="S56">
        <v>23</v>
      </c>
      <c r="T56">
        <v>50</v>
      </c>
      <c r="U56" s="114">
        <f t="shared" si="2"/>
        <v>222.61</v>
      </c>
      <c r="V56" s="112">
        <f t="shared" si="3"/>
        <v>0</v>
      </c>
      <c r="Y56">
        <f>BAWANA!AW56+BAWANA!AX56</f>
        <v>32</v>
      </c>
      <c r="Z56">
        <f>BAWANA!BD56+BAWANA!BE56</f>
        <v>15.39</v>
      </c>
      <c r="AA56">
        <f>BAWANA!X56+BAWANA!Y56</f>
        <v>32</v>
      </c>
      <c r="AB56">
        <f>BAWANA!AE56+BAWANA!AF56</f>
        <v>15.39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223.34000000000003</v>
      </c>
      <c r="E57">
        <f>BAWANA!AM57</f>
        <v>0</v>
      </c>
      <c r="F57">
        <f t="shared" si="4"/>
        <v>256</v>
      </c>
      <c r="G57">
        <f t="shared" si="5"/>
        <v>223.34000000000003</v>
      </c>
      <c r="H57" s="112"/>
      <c r="I57">
        <f>BRPL_EOD!AI57+BRPL_EOD!AJ57</f>
        <v>99.61</v>
      </c>
      <c r="J57">
        <f>BYPL_EOD!AI57+BYPL_EOD!AJ57</f>
        <v>45</v>
      </c>
      <c r="K57">
        <f>MES_EOD!AI57+MES_EOD!AJ57</f>
        <v>5</v>
      </c>
      <c r="L57">
        <f>NDMC_EOD!AI57+NDMC_EOD!AJ57</f>
        <v>23</v>
      </c>
      <c r="M57">
        <f>TPDDL_EOD!AI57+TPDDL_EOD!AJ57</f>
        <v>50.74</v>
      </c>
      <c r="N57">
        <f t="shared" si="0"/>
        <v>223.35000000000002</v>
      </c>
      <c r="O57" s="112">
        <f t="shared" si="1"/>
        <v>-9.9999999999909051E-3</v>
      </c>
      <c r="P57">
        <v>99.605540183568394</v>
      </c>
      <c r="Q57">
        <v>44.997985224983211</v>
      </c>
      <c r="R57">
        <v>4.9997761361092454</v>
      </c>
      <c r="S57">
        <v>22.998970226102532</v>
      </c>
      <c r="T57">
        <v>50.73772822923663</v>
      </c>
      <c r="U57" s="114">
        <f t="shared" si="2"/>
        <v>223.34</v>
      </c>
      <c r="V57" s="112">
        <f t="shared" si="3"/>
        <v>0</v>
      </c>
      <c r="Y57">
        <f>BAWANA!AW57+BAWANA!AX57</f>
        <v>23.33</v>
      </c>
      <c r="Z57">
        <f>BAWANA!BD57+BAWANA!BE57</f>
        <v>23.33</v>
      </c>
      <c r="AA57">
        <f>BAWANA!X57+BAWANA!Y57</f>
        <v>23.33</v>
      </c>
      <c r="AB57">
        <f>BAWANA!AE57+BAWANA!AF57</f>
        <v>23.33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223.34000000000003</v>
      </c>
      <c r="E58">
        <f>BAWANA!AM58</f>
        <v>0</v>
      </c>
      <c r="F58">
        <f t="shared" si="4"/>
        <v>256</v>
      </c>
      <c r="G58">
        <f t="shared" si="5"/>
        <v>223.34000000000003</v>
      </c>
      <c r="H58" s="112"/>
      <c r="I58">
        <f>BRPL_EOD!AI58+BRPL_EOD!AJ58</f>
        <v>99.61</v>
      </c>
      <c r="J58">
        <f>BYPL_EOD!AI58+BYPL_EOD!AJ58</f>
        <v>45</v>
      </c>
      <c r="K58">
        <f>MES_EOD!AI58+MES_EOD!AJ58</f>
        <v>5</v>
      </c>
      <c r="L58">
        <f>NDMC_EOD!AI58+NDMC_EOD!AJ58</f>
        <v>23</v>
      </c>
      <c r="M58">
        <f>TPDDL_EOD!AI58+TPDDL_EOD!AJ58</f>
        <v>50.74</v>
      </c>
      <c r="N58">
        <f t="shared" si="0"/>
        <v>223.35000000000002</v>
      </c>
      <c r="O58" s="112">
        <f t="shared" si="1"/>
        <v>-9.9999999999909051E-3</v>
      </c>
      <c r="P58">
        <v>99.605540183568394</v>
      </c>
      <c r="Q58">
        <v>44.997985224983211</v>
      </c>
      <c r="R58">
        <v>4.9997761361092454</v>
      </c>
      <c r="S58">
        <v>22.998970226102532</v>
      </c>
      <c r="T58">
        <v>50.73772822923663</v>
      </c>
      <c r="U58" s="114">
        <f t="shared" si="2"/>
        <v>223.34</v>
      </c>
      <c r="V58" s="112">
        <f t="shared" si="3"/>
        <v>0</v>
      </c>
      <c r="Y58">
        <f>BAWANA!AW58+BAWANA!AX58</f>
        <v>23.33</v>
      </c>
      <c r="Z58">
        <f>BAWANA!BD58+BAWANA!BE58</f>
        <v>23.33</v>
      </c>
      <c r="AA58">
        <f>BAWANA!X58+BAWANA!Y58</f>
        <v>23.33</v>
      </c>
      <c r="AB58">
        <f>BAWANA!AE58+BAWANA!AF58</f>
        <v>23.33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223.34000000000003</v>
      </c>
      <c r="E59">
        <f>BAWANA!AM59</f>
        <v>0</v>
      </c>
      <c r="F59">
        <f t="shared" si="4"/>
        <v>256</v>
      </c>
      <c r="G59">
        <f t="shared" si="5"/>
        <v>223.34000000000003</v>
      </c>
      <c r="H59" s="112"/>
      <c r="I59">
        <f>BRPL_EOD!AI59+BRPL_EOD!AJ59</f>
        <v>99.61</v>
      </c>
      <c r="J59">
        <f>BYPL_EOD!AI59+BYPL_EOD!AJ59</f>
        <v>45</v>
      </c>
      <c r="K59">
        <f>MES_EOD!AI59+MES_EOD!AJ59</f>
        <v>5</v>
      </c>
      <c r="L59">
        <f>NDMC_EOD!AI59+NDMC_EOD!AJ59</f>
        <v>23</v>
      </c>
      <c r="M59">
        <f>TPDDL_EOD!AI59+TPDDL_EOD!AJ59</f>
        <v>50.74</v>
      </c>
      <c r="N59">
        <f t="shared" si="0"/>
        <v>223.35000000000002</v>
      </c>
      <c r="O59" s="112">
        <f t="shared" si="1"/>
        <v>-9.9999999999909051E-3</v>
      </c>
      <c r="P59">
        <v>99.605540183568394</v>
      </c>
      <c r="Q59">
        <v>44.997985224983211</v>
      </c>
      <c r="R59">
        <v>4.9997761361092454</v>
      </c>
      <c r="S59">
        <v>22.998970226102532</v>
      </c>
      <c r="T59">
        <v>50.73772822923663</v>
      </c>
      <c r="U59" s="114">
        <f t="shared" si="2"/>
        <v>223.34</v>
      </c>
      <c r="V59" s="112">
        <f t="shared" si="3"/>
        <v>0</v>
      </c>
      <c r="Y59">
        <f>BAWANA!AW59+BAWANA!AX59</f>
        <v>23.33</v>
      </c>
      <c r="Z59">
        <f>BAWANA!BD59+BAWANA!BE59</f>
        <v>23.33</v>
      </c>
      <c r="AA59">
        <f>BAWANA!X59+BAWANA!Y59</f>
        <v>23.33</v>
      </c>
      <c r="AB59">
        <f>BAWANA!AE59+BAWANA!AF59</f>
        <v>23.33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223.34000000000003</v>
      </c>
      <c r="E60">
        <f>BAWANA!AM60</f>
        <v>0</v>
      </c>
      <c r="F60">
        <f t="shared" si="4"/>
        <v>256</v>
      </c>
      <c r="G60">
        <f t="shared" si="5"/>
        <v>223.34000000000003</v>
      </c>
      <c r="H60" s="112"/>
      <c r="I60">
        <f>BRPL_EOD!AI60+BRPL_EOD!AJ60</f>
        <v>99.61</v>
      </c>
      <c r="J60">
        <f>BYPL_EOD!AI60+BYPL_EOD!AJ60</f>
        <v>45</v>
      </c>
      <c r="K60">
        <f>MES_EOD!AI60+MES_EOD!AJ60</f>
        <v>5</v>
      </c>
      <c r="L60">
        <f>NDMC_EOD!AI60+NDMC_EOD!AJ60</f>
        <v>23</v>
      </c>
      <c r="M60">
        <f>TPDDL_EOD!AI60+TPDDL_EOD!AJ60</f>
        <v>50.74</v>
      </c>
      <c r="N60">
        <f t="shared" si="0"/>
        <v>223.35000000000002</v>
      </c>
      <c r="O60" s="112">
        <f t="shared" si="1"/>
        <v>-9.9999999999909051E-3</v>
      </c>
      <c r="P60">
        <v>99.605540183568394</v>
      </c>
      <c r="Q60">
        <v>44.997985224983211</v>
      </c>
      <c r="R60">
        <v>4.9997761361092454</v>
      </c>
      <c r="S60">
        <v>22.998970226102532</v>
      </c>
      <c r="T60">
        <v>50.73772822923663</v>
      </c>
      <c r="U60" s="114">
        <f t="shared" si="2"/>
        <v>223.34</v>
      </c>
      <c r="V60" s="112">
        <f t="shared" si="3"/>
        <v>0</v>
      </c>
      <c r="Y60">
        <f>BAWANA!AW60+BAWANA!AX60</f>
        <v>23.33</v>
      </c>
      <c r="Z60">
        <f>BAWANA!BD60+BAWANA!BE60</f>
        <v>23.33</v>
      </c>
      <c r="AA60">
        <f>BAWANA!X60+BAWANA!Y60</f>
        <v>23.33</v>
      </c>
      <c r="AB60">
        <f>BAWANA!AE60+BAWANA!AF60</f>
        <v>23.33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223.34000000000003</v>
      </c>
      <c r="E61">
        <f>BAWANA!AM61</f>
        <v>0</v>
      </c>
      <c r="F61">
        <f t="shared" si="4"/>
        <v>256</v>
      </c>
      <c r="G61">
        <f t="shared" si="5"/>
        <v>223.34000000000003</v>
      </c>
      <c r="H61" s="112"/>
      <c r="I61">
        <f>BRPL_EOD!AI61+BRPL_EOD!AJ61</f>
        <v>99.61</v>
      </c>
      <c r="J61">
        <f>BYPL_EOD!AI61+BYPL_EOD!AJ61</f>
        <v>45</v>
      </c>
      <c r="K61">
        <f>MES_EOD!AI61+MES_EOD!AJ61</f>
        <v>5</v>
      </c>
      <c r="L61">
        <f>NDMC_EOD!AI61+NDMC_EOD!AJ61</f>
        <v>23</v>
      </c>
      <c r="M61">
        <f>TPDDL_EOD!AI61+TPDDL_EOD!AJ61</f>
        <v>50.74</v>
      </c>
      <c r="N61">
        <f t="shared" si="0"/>
        <v>223.35000000000002</v>
      </c>
      <c r="O61" s="112">
        <f t="shared" si="1"/>
        <v>-9.9999999999909051E-3</v>
      </c>
      <c r="P61">
        <v>99.605540183568394</v>
      </c>
      <c r="Q61">
        <v>44.997985224983211</v>
      </c>
      <c r="R61">
        <v>4.9997761361092454</v>
      </c>
      <c r="S61">
        <v>22.998970226102532</v>
      </c>
      <c r="T61">
        <v>50.73772822923663</v>
      </c>
      <c r="U61" s="114">
        <f t="shared" si="2"/>
        <v>223.34</v>
      </c>
      <c r="V61" s="112">
        <f t="shared" si="3"/>
        <v>0</v>
      </c>
      <c r="Y61">
        <f>BAWANA!AW61+BAWANA!AX61</f>
        <v>23.33</v>
      </c>
      <c r="Z61">
        <f>BAWANA!BD61+BAWANA!BE61</f>
        <v>23.33</v>
      </c>
      <c r="AA61">
        <f>BAWANA!X61+BAWANA!Y61</f>
        <v>23.33</v>
      </c>
      <c r="AB61">
        <f>BAWANA!AE61+BAWANA!AF61</f>
        <v>23.33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223.34000000000003</v>
      </c>
      <c r="E62">
        <f>BAWANA!AM62</f>
        <v>0</v>
      </c>
      <c r="F62">
        <f t="shared" si="4"/>
        <v>256</v>
      </c>
      <c r="G62">
        <f t="shared" si="5"/>
        <v>223.34000000000003</v>
      </c>
      <c r="H62" s="112"/>
      <c r="I62">
        <f>BRPL_EOD!AI62+BRPL_EOD!AJ62</f>
        <v>99.61</v>
      </c>
      <c r="J62">
        <f>BYPL_EOD!AI62+BYPL_EOD!AJ62</f>
        <v>45</v>
      </c>
      <c r="K62">
        <f>MES_EOD!AI62+MES_EOD!AJ62</f>
        <v>5</v>
      </c>
      <c r="L62">
        <f>NDMC_EOD!AI62+NDMC_EOD!AJ62</f>
        <v>23</v>
      </c>
      <c r="M62">
        <f>TPDDL_EOD!AI62+TPDDL_EOD!AJ62</f>
        <v>50.74</v>
      </c>
      <c r="N62">
        <f t="shared" si="0"/>
        <v>223.35000000000002</v>
      </c>
      <c r="O62" s="112">
        <f t="shared" si="1"/>
        <v>-9.9999999999909051E-3</v>
      </c>
      <c r="P62">
        <v>99.605540183568394</v>
      </c>
      <c r="Q62">
        <v>44.997985224983211</v>
      </c>
      <c r="R62">
        <v>4.9997761361092454</v>
      </c>
      <c r="S62">
        <v>22.998970226102532</v>
      </c>
      <c r="T62">
        <v>50.73772822923663</v>
      </c>
      <c r="U62" s="114">
        <f t="shared" si="2"/>
        <v>223.34</v>
      </c>
      <c r="V62" s="112">
        <f t="shared" si="3"/>
        <v>0</v>
      </c>
      <c r="Y62">
        <f>BAWANA!AW62+BAWANA!AX62</f>
        <v>23.33</v>
      </c>
      <c r="Z62">
        <f>BAWANA!BD62+BAWANA!BE62</f>
        <v>23.33</v>
      </c>
      <c r="AA62">
        <f>BAWANA!X62+BAWANA!Y62</f>
        <v>23.33</v>
      </c>
      <c r="AB62">
        <f>BAWANA!AE62+BAWANA!AF62</f>
        <v>23.33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223.34000000000003</v>
      </c>
      <c r="E63">
        <f>BAWANA!AM63</f>
        <v>0</v>
      </c>
      <c r="F63">
        <f t="shared" si="4"/>
        <v>256</v>
      </c>
      <c r="G63">
        <f t="shared" si="5"/>
        <v>223.34000000000003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</v>
      </c>
      <c r="L63">
        <f>NDMC_EOD!AI63+NDMC_EOD!AJ63</f>
        <v>23</v>
      </c>
      <c r="M63">
        <f>TPDDL_EOD!AI63+TPDDL_EOD!AJ63</f>
        <v>50.74</v>
      </c>
      <c r="N63">
        <f t="shared" si="0"/>
        <v>223.35000000000002</v>
      </c>
      <c r="O63" s="112">
        <f t="shared" si="1"/>
        <v>-9.9999999999909051E-3</v>
      </c>
      <c r="P63">
        <v>99.605540183568394</v>
      </c>
      <c r="Q63">
        <v>44.997985224983211</v>
      </c>
      <c r="R63">
        <v>4.9997761361092454</v>
      </c>
      <c r="S63">
        <v>22.998970226102532</v>
      </c>
      <c r="T63">
        <v>50.73772822923663</v>
      </c>
      <c r="U63" s="114">
        <f t="shared" si="2"/>
        <v>223.34</v>
      </c>
      <c r="V63" s="112">
        <f t="shared" si="3"/>
        <v>0</v>
      </c>
      <c r="Y63">
        <f>BAWANA!AW63+BAWANA!AX63</f>
        <v>23.33</v>
      </c>
      <c r="Z63">
        <f>BAWANA!BD63+BAWANA!BE63</f>
        <v>23.33</v>
      </c>
      <c r="AA63">
        <f>BAWANA!X63+BAWANA!Y63</f>
        <v>23.33</v>
      </c>
      <c r="AB63">
        <f>BAWANA!AE63+BAWANA!AF63</f>
        <v>23.33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223.34000000000003</v>
      </c>
      <c r="E64">
        <f>BAWANA!AM64</f>
        <v>0</v>
      </c>
      <c r="F64">
        <f t="shared" si="4"/>
        <v>256</v>
      </c>
      <c r="G64">
        <f t="shared" si="5"/>
        <v>223.34000000000003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23</v>
      </c>
      <c r="M64">
        <f>TPDDL_EOD!AI64+TPDDL_EOD!AJ64</f>
        <v>50.74</v>
      </c>
      <c r="N64">
        <f t="shared" si="0"/>
        <v>223.35000000000002</v>
      </c>
      <c r="O64" s="112">
        <f t="shared" si="1"/>
        <v>-9.9999999999909051E-3</v>
      </c>
      <c r="P64">
        <v>99.605540183568394</v>
      </c>
      <c r="Q64">
        <v>44.997985224983211</v>
      </c>
      <c r="R64">
        <v>4.9997761361092454</v>
      </c>
      <c r="S64">
        <v>22.998970226102532</v>
      </c>
      <c r="T64">
        <v>50.73772822923663</v>
      </c>
      <c r="U64" s="114">
        <f t="shared" si="2"/>
        <v>223.34</v>
      </c>
      <c r="V64" s="112">
        <f t="shared" si="3"/>
        <v>0</v>
      </c>
      <c r="Y64">
        <f>BAWANA!AW64+BAWANA!AX64</f>
        <v>23.33</v>
      </c>
      <c r="Z64">
        <f>BAWANA!BD64+BAWANA!BE64</f>
        <v>23.33</v>
      </c>
      <c r="AA64">
        <f>BAWANA!X64+BAWANA!Y64</f>
        <v>23.33</v>
      </c>
      <c r="AB64">
        <f>BAWANA!AE64+BAWANA!AF64</f>
        <v>23.33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223.34000000000003</v>
      </c>
      <c r="E65">
        <f>BAWANA!AM65</f>
        <v>0</v>
      </c>
      <c r="F65">
        <f t="shared" si="4"/>
        <v>256</v>
      </c>
      <c r="G65">
        <f t="shared" si="5"/>
        <v>223.34000000000003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23</v>
      </c>
      <c r="M65">
        <f>TPDDL_EOD!AI65+TPDDL_EOD!AJ65</f>
        <v>50.74</v>
      </c>
      <c r="N65">
        <f t="shared" si="0"/>
        <v>223.35000000000002</v>
      </c>
      <c r="O65" s="112">
        <f t="shared" si="1"/>
        <v>-9.9999999999909051E-3</v>
      </c>
      <c r="P65">
        <v>99.605540183568394</v>
      </c>
      <c r="Q65">
        <v>44.997985224983211</v>
      </c>
      <c r="R65">
        <v>4.9997761361092454</v>
      </c>
      <c r="S65">
        <v>22.998970226102532</v>
      </c>
      <c r="T65">
        <v>50.73772822923663</v>
      </c>
      <c r="U65" s="114">
        <f t="shared" si="2"/>
        <v>223.34</v>
      </c>
      <c r="V65" s="112">
        <f t="shared" si="3"/>
        <v>0</v>
      </c>
      <c r="Y65">
        <f>BAWANA!AW65+BAWANA!AX65</f>
        <v>23.33</v>
      </c>
      <c r="Z65">
        <f>BAWANA!BD65+BAWANA!BE65</f>
        <v>23.33</v>
      </c>
      <c r="AA65">
        <f>BAWANA!X65+BAWANA!Y65</f>
        <v>23.33</v>
      </c>
      <c r="AB65">
        <f>BAWANA!AE65+BAWANA!AF65</f>
        <v>23.33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223.34000000000003</v>
      </c>
      <c r="E66">
        <f>BAWANA!AM66</f>
        <v>0</v>
      </c>
      <c r="F66">
        <f t="shared" si="4"/>
        <v>256</v>
      </c>
      <c r="G66">
        <f t="shared" si="5"/>
        <v>223.34000000000003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23</v>
      </c>
      <c r="M66">
        <f>TPDDL_EOD!AI66+TPDDL_EOD!AJ66</f>
        <v>50.74</v>
      </c>
      <c r="N66">
        <f t="shared" si="0"/>
        <v>223.35000000000002</v>
      </c>
      <c r="O66" s="112">
        <f t="shared" si="1"/>
        <v>-9.9999999999909051E-3</v>
      </c>
      <c r="P66">
        <v>99.605540183568394</v>
      </c>
      <c r="Q66">
        <v>44.997985224983211</v>
      </c>
      <c r="R66">
        <v>4.9997761361092454</v>
      </c>
      <c r="S66">
        <v>22.998970226102532</v>
      </c>
      <c r="T66">
        <v>50.73772822923663</v>
      </c>
      <c r="U66" s="114">
        <f t="shared" si="2"/>
        <v>223.34</v>
      </c>
      <c r="V66" s="112">
        <f t="shared" si="3"/>
        <v>0</v>
      </c>
      <c r="Y66">
        <f>BAWANA!AW66+BAWANA!AX66</f>
        <v>23.33</v>
      </c>
      <c r="Z66">
        <f>BAWANA!BD66+BAWANA!BE66</f>
        <v>23.33</v>
      </c>
      <c r="AA66">
        <f>BAWANA!X66+BAWANA!Y66</f>
        <v>23.33</v>
      </c>
      <c r="AB66">
        <f>BAWANA!AE66+BAWANA!AF66</f>
        <v>23.33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282.61</v>
      </c>
      <c r="E67">
        <f>BAWANA!AM67</f>
        <v>0</v>
      </c>
      <c r="F67">
        <f t="shared" si="4"/>
        <v>256</v>
      </c>
      <c r="G67">
        <f t="shared" si="5"/>
        <v>282.61</v>
      </c>
      <c r="H67" s="112"/>
      <c r="I67">
        <f>BRPL_EOD!AI67+BRPL_EOD!AJ67</f>
        <v>159.61000000000001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50</v>
      </c>
      <c r="N67">
        <f t="shared" ref="N67:N98" si="7">SUM(I67:M67)</f>
        <v>282.61</v>
      </c>
      <c r="O67" s="112">
        <f t="shared" ref="O67:O98" si="8">G67-N67</f>
        <v>0</v>
      </c>
      <c r="P67">
        <v>159.61000000000001</v>
      </c>
      <c r="Q67">
        <v>45</v>
      </c>
      <c r="R67">
        <v>5</v>
      </c>
      <c r="S67">
        <v>23</v>
      </c>
      <c r="T67">
        <v>50</v>
      </c>
      <c r="U67" s="114">
        <f t="shared" ref="U67:U98" si="9">SUM(P67:T67)</f>
        <v>282.61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133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50</v>
      </c>
      <c r="N68">
        <f t="shared" si="7"/>
        <v>256</v>
      </c>
      <c r="O68" s="112">
        <f t="shared" si="8"/>
        <v>0</v>
      </c>
      <c r="P68">
        <v>133</v>
      </c>
      <c r="Q68">
        <v>45</v>
      </c>
      <c r="R68">
        <v>5</v>
      </c>
      <c r="S68">
        <v>23</v>
      </c>
      <c r="T68">
        <v>50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123</v>
      </c>
      <c r="J69">
        <f>BYPL_EOD!AI69+BYPL_EOD!AJ69</f>
        <v>55</v>
      </c>
      <c r="K69">
        <f>MES_EOD!AI69+MES_EOD!AJ69</f>
        <v>5</v>
      </c>
      <c r="L69">
        <f>NDMC_EOD!AI69+NDMC_EOD!AJ69</f>
        <v>23</v>
      </c>
      <c r="M69">
        <f>TPDDL_EOD!AI69+TPDDL_EOD!AJ69</f>
        <v>50</v>
      </c>
      <c r="N69">
        <f t="shared" si="7"/>
        <v>256</v>
      </c>
      <c r="O69" s="112">
        <f t="shared" si="8"/>
        <v>0</v>
      </c>
      <c r="P69">
        <v>123</v>
      </c>
      <c r="Q69">
        <v>55</v>
      </c>
      <c r="R69">
        <v>5</v>
      </c>
      <c r="S69">
        <v>23</v>
      </c>
      <c r="T69">
        <v>50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103.39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103.39</v>
      </c>
      <c r="Q70">
        <v>55</v>
      </c>
      <c r="R70">
        <v>5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101.78</v>
      </c>
      <c r="J71">
        <f>BYPL_EOD!AI71+BYPL_EOD!AJ71</f>
        <v>54.14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101.78</v>
      </c>
      <c r="Q71">
        <v>54.14</v>
      </c>
      <c r="R71">
        <v>4.92</v>
      </c>
      <c r="S71">
        <v>22.64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101.78</v>
      </c>
      <c r="J72">
        <f>BYPL_EOD!AI72+BYPL_EOD!AJ72</f>
        <v>54.14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101.78</v>
      </c>
      <c r="Q72">
        <v>54.14</v>
      </c>
      <c r="R72">
        <v>4.92</v>
      </c>
      <c r="S72">
        <v>22.64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101.78</v>
      </c>
      <c r="J73">
        <f>BYPL_EOD!AI73+BYPL_EOD!AJ73</f>
        <v>54.14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101.78</v>
      </c>
      <c r="Q73">
        <v>54.14</v>
      </c>
      <c r="R73">
        <v>4.92</v>
      </c>
      <c r="S73">
        <v>22.64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101.78</v>
      </c>
      <c r="J74">
        <f>BYPL_EOD!AI74+BYPL_EOD!AJ74</f>
        <v>54.14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101.78</v>
      </c>
      <c r="Q74">
        <v>54.14</v>
      </c>
      <c r="R74">
        <v>4.92</v>
      </c>
      <c r="S74">
        <v>22.64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251.24</v>
      </c>
      <c r="E81">
        <f>BAWANA!AM81</f>
        <v>0</v>
      </c>
      <c r="F81">
        <f t="shared" si="11"/>
        <v>256</v>
      </c>
      <c r="G81">
        <f t="shared" si="12"/>
        <v>251.24</v>
      </c>
      <c r="H81" s="112"/>
      <c r="I81">
        <f>BRPL_EOD!AI81+BRPL_EOD!AJ81</f>
        <v>99.23</v>
      </c>
      <c r="J81">
        <f>BYPL_EOD!AI81+BYPL_EOD!AJ81</f>
        <v>54.79</v>
      </c>
      <c r="K81">
        <f>MES_EOD!AI81+MES_EOD!AJ81</f>
        <v>4.9800000000000004</v>
      </c>
      <c r="L81">
        <f>NDMC_EOD!AI81+NDMC_EOD!AJ81</f>
        <v>22.91</v>
      </c>
      <c r="M81">
        <f>TPDDL_EOD!AI81+TPDDL_EOD!AJ81</f>
        <v>69.34</v>
      </c>
      <c r="N81">
        <f t="shared" si="7"/>
        <v>251.25</v>
      </c>
      <c r="O81" s="112">
        <f t="shared" si="8"/>
        <v>-9.9999999999909051E-3</v>
      </c>
      <c r="P81">
        <v>99.226050547263682</v>
      </c>
      <c r="Q81">
        <v>54.787819303482586</v>
      </c>
      <c r="R81">
        <v>4.9798017910447765</v>
      </c>
      <c r="S81">
        <v>22.909088159203982</v>
      </c>
      <c r="T81">
        <v>69.337240199004981</v>
      </c>
      <c r="U81" s="114">
        <f t="shared" si="9"/>
        <v>251.23999999999998</v>
      </c>
      <c r="V81" s="112">
        <f t="shared" si="10"/>
        <v>0</v>
      </c>
      <c r="Y81">
        <f>BAWANA!AW81+BAWANA!AX81</f>
        <v>31.88</v>
      </c>
      <c r="Z81">
        <f>BAWANA!BD81+BAWANA!BE81</f>
        <v>31.88</v>
      </c>
      <c r="AA81">
        <f>BAWANA!X81+BAWANA!Y81</f>
        <v>31.88</v>
      </c>
      <c r="AB81">
        <f>BAWANA!AE81+BAWANA!AF81</f>
        <v>31.88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251.24</v>
      </c>
      <c r="E82">
        <f>BAWANA!AM82</f>
        <v>0</v>
      </c>
      <c r="F82">
        <f t="shared" si="11"/>
        <v>256</v>
      </c>
      <c r="G82">
        <f t="shared" si="12"/>
        <v>251.24</v>
      </c>
      <c r="H82" s="112"/>
      <c r="I82">
        <f>BRPL_EOD!AI82+BRPL_EOD!AJ82</f>
        <v>99.23</v>
      </c>
      <c r="J82">
        <f>BYPL_EOD!AI82+BYPL_EOD!AJ82</f>
        <v>54.79</v>
      </c>
      <c r="K82">
        <f>MES_EOD!AI82+MES_EOD!AJ82</f>
        <v>4.9800000000000004</v>
      </c>
      <c r="L82">
        <f>NDMC_EOD!AI82+NDMC_EOD!AJ82</f>
        <v>22.91</v>
      </c>
      <c r="M82">
        <f>TPDDL_EOD!AI82+TPDDL_EOD!AJ82</f>
        <v>69.34</v>
      </c>
      <c r="N82">
        <f t="shared" si="7"/>
        <v>251.25</v>
      </c>
      <c r="O82" s="112">
        <f t="shared" si="8"/>
        <v>-9.9999999999909051E-3</v>
      </c>
      <c r="P82">
        <v>99.226050547263682</v>
      </c>
      <c r="Q82">
        <v>54.787819303482586</v>
      </c>
      <c r="R82">
        <v>4.9798017910447765</v>
      </c>
      <c r="S82">
        <v>22.909088159203982</v>
      </c>
      <c r="T82">
        <v>69.337240199004981</v>
      </c>
      <c r="U82" s="114">
        <f t="shared" si="9"/>
        <v>251.23999999999998</v>
      </c>
      <c r="V82" s="112">
        <f t="shared" si="10"/>
        <v>0</v>
      </c>
      <c r="Y82">
        <f>BAWANA!AW82+BAWANA!AX82</f>
        <v>31.88</v>
      </c>
      <c r="Z82">
        <f>BAWANA!BD82+BAWANA!BE82</f>
        <v>31.88</v>
      </c>
      <c r="AA82">
        <f>BAWANA!X82+BAWANA!Y82</f>
        <v>31.88</v>
      </c>
      <c r="AB82">
        <f>BAWANA!AE82+BAWANA!AF82</f>
        <v>31.88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251.24</v>
      </c>
      <c r="E83">
        <f>BAWANA!AM83</f>
        <v>0</v>
      </c>
      <c r="F83">
        <f t="shared" si="11"/>
        <v>256</v>
      </c>
      <c r="G83">
        <f t="shared" si="12"/>
        <v>251.24</v>
      </c>
      <c r="H83" s="112"/>
      <c r="I83">
        <f>BRPL_EOD!AI83+BRPL_EOD!AJ83</f>
        <v>99.23</v>
      </c>
      <c r="J83">
        <f>BYPL_EOD!AI83+BYPL_EOD!AJ83</f>
        <v>54.79</v>
      </c>
      <c r="K83">
        <f>MES_EOD!AI83+MES_EOD!AJ83</f>
        <v>4.9800000000000004</v>
      </c>
      <c r="L83">
        <f>NDMC_EOD!AI83+NDMC_EOD!AJ83</f>
        <v>22.91</v>
      </c>
      <c r="M83">
        <f>TPDDL_EOD!AI83+TPDDL_EOD!AJ83</f>
        <v>69.34</v>
      </c>
      <c r="N83">
        <f t="shared" si="7"/>
        <v>251.25</v>
      </c>
      <c r="O83" s="112">
        <f t="shared" si="8"/>
        <v>-9.9999999999909051E-3</v>
      </c>
      <c r="P83">
        <v>99.226050547263682</v>
      </c>
      <c r="Q83">
        <v>54.787819303482586</v>
      </c>
      <c r="R83">
        <v>4.9798017910447765</v>
      </c>
      <c r="S83">
        <v>22.909088159203982</v>
      </c>
      <c r="T83">
        <v>69.337240199004981</v>
      </c>
      <c r="U83" s="114">
        <f t="shared" si="9"/>
        <v>251.23999999999998</v>
      </c>
      <c r="V83" s="112">
        <f t="shared" si="10"/>
        <v>0</v>
      </c>
      <c r="Y83">
        <f>BAWANA!AW83+BAWANA!AX83</f>
        <v>31.88</v>
      </c>
      <c r="Z83">
        <f>BAWANA!BD83+BAWANA!BE83</f>
        <v>31.88</v>
      </c>
      <c r="AA83">
        <f>BAWANA!X83+BAWANA!Y83</f>
        <v>31.88</v>
      </c>
      <c r="AB83">
        <f>BAWANA!AE83+BAWANA!AF83</f>
        <v>31.88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251.24</v>
      </c>
      <c r="E84">
        <f>BAWANA!AM84</f>
        <v>0</v>
      </c>
      <c r="F84">
        <f t="shared" si="11"/>
        <v>256</v>
      </c>
      <c r="G84">
        <f t="shared" si="12"/>
        <v>251.24</v>
      </c>
      <c r="H84" s="112"/>
      <c r="I84">
        <f>BRPL_EOD!AI84+BRPL_EOD!AJ84</f>
        <v>99.23</v>
      </c>
      <c r="J84">
        <f>BYPL_EOD!AI84+BYPL_EOD!AJ84</f>
        <v>54.79</v>
      </c>
      <c r="K84">
        <f>MES_EOD!AI84+MES_EOD!AJ84</f>
        <v>4.9800000000000004</v>
      </c>
      <c r="L84">
        <f>NDMC_EOD!AI84+NDMC_EOD!AJ84</f>
        <v>22.91</v>
      </c>
      <c r="M84">
        <f>TPDDL_EOD!AI84+TPDDL_EOD!AJ84</f>
        <v>69.34</v>
      </c>
      <c r="N84">
        <f t="shared" si="7"/>
        <v>251.25</v>
      </c>
      <c r="O84" s="112">
        <f t="shared" si="8"/>
        <v>-9.9999999999909051E-3</v>
      </c>
      <c r="P84">
        <v>99.226050547263682</v>
      </c>
      <c r="Q84">
        <v>54.787819303482586</v>
      </c>
      <c r="R84">
        <v>4.9798017910447765</v>
      </c>
      <c r="S84">
        <v>22.909088159203982</v>
      </c>
      <c r="T84">
        <v>69.337240199004981</v>
      </c>
      <c r="U84" s="114">
        <f t="shared" si="9"/>
        <v>251.23999999999998</v>
      </c>
      <c r="V84" s="112">
        <f t="shared" si="10"/>
        <v>0</v>
      </c>
      <c r="Y84">
        <f>BAWANA!AW84+BAWANA!AX84</f>
        <v>31.88</v>
      </c>
      <c r="Z84">
        <f>BAWANA!BD84+BAWANA!BE84</f>
        <v>31.88</v>
      </c>
      <c r="AA84">
        <f>BAWANA!X84+BAWANA!Y84</f>
        <v>31.88</v>
      </c>
      <c r="AB84">
        <f>BAWANA!AE84+BAWANA!AF84</f>
        <v>31.88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232.61</v>
      </c>
      <c r="E85">
        <f>BAWANA!AM85</f>
        <v>0</v>
      </c>
      <c r="F85">
        <f t="shared" si="11"/>
        <v>256</v>
      </c>
      <c r="G85">
        <f t="shared" si="12"/>
        <v>232.61</v>
      </c>
      <c r="H85" s="112"/>
      <c r="I85">
        <f>BRPL_EOD!AI85+BRPL_EOD!AJ85</f>
        <v>99.61</v>
      </c>
      <c r="J85">
        <f>BYPL_EOD!AI85+BYPL_EOD!AJ85</f>
        <v>55</v>
      </c>
      <c r="K85">
        <f>MES_EOD!AI85+MES_EOD!AJ85</f>
        <v>5</v>
      </c>
      <c r="L85">
        <f>NDMC_EOD!AI85+NDMC_EOD!AJ85</f>
        <v>23</v>
      </c>
      <c r="M85">
        <f>TPDDL_EOD!AI85+TPDDL_EOD!AJ85</f>
        <v>50</v>
      </c>
      <c r="N85">
        <f t="shared" si="7"/>
        <v>232.61</v>
      </c>
      <c r="O85" s="112">
        <f t="shared" si="8"/>
        <v>0</v>
      </c>
      <c r="P85">
        <v>99.61</v>
      </c>
      <c r="Q85">
        <v>55</v>
      </c>
      <c r="R85">
        <v>5</v>
      </c>
      <c r="S85">
        <v>23</v>
      </c>
      <c r="T85">
        <v>50</v>
      </c>
      <c r="U85" s="114">
        <f t="shared" si="9"/>
        <v>232.61</v>
      </c>
      <c r="V85" s="112">
        <f t="shared" si="10"/>
        <v>0</v>
      </c>
      <c r="Y85">
        <f>BAWANA!AW85+BAWANA!AX85</f>
        <v>5.39</v>
      </c>
      <c r="Z85">
        <f>BAWANA!BD85+BAWANA!BE85</f>
        <v>32</v>
      </c>
      <c r="AA85">
        <f>BAWANA!X85+BAWANA!Y85</f>
        <v>5.39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232.61</v>
      </c>
      <c r="E86">
        <f>BAWANA!AM86</f>
        <v>0</v>
      </c>
      <c r="F86">
        <f t="shared" si="11"/>
        <v>256</v>
      </c>
      <c r="G86">
        <f t="shared" si="12"/>
        <v>232.61</v>
      </c>
      <c r="H86" s="112"/>
      <c r="I86">
        <f>BRPL_EOD!AI86+BRPL_EOD!AJ86</f>
        <v>99.61</v>
      </c>
      <c r="J86">
        <f>BYPL_EOD!AI86+BYPL_EOD!AJ86</f>
        <v>55</v>
      </c>
      <c r="K86">
        <f>MES_EOD!AI86+MES_EOD!AJ86</f>
        <v>5</v>
      </c>
      <c r="L86">
        <f>NDMC_EOD!AI86+NDMC_EOD!AJ86</f>
        <v>23</v>
      </c>
      <c r="M86">
        <f>TPDDL_EOD!AI86+TPDDL_EOD!AJ86</f>
        <v>50</v>
      </c>
      <c r="N86">
        <f t="shared" si="7"/>
        <v>232.61</v>
      </c>
      <c r="O86" s="112">
        <f t="shared" si="8"/>
        <v>0</v>
      </c>
      <c r="P86">
        <v>99.61</v>
      </c>
      <c r="Q86">
        <v>55</v>
      </c>
      <c r="R86">
        <v>5</v>
      </c>
      <c r="S86">
        <v>23</v>
      </c>
      <c r="T86">
        <v>50</v>
      </c>
      <c r="U86" s="114">
        <f t="shared" si="9"/>
        <v>232.61</v>
      </c>
      <c r="V86" s="112">
        <f t="shared" si="10"/>
        <v>0</v>
      </c>
      <c r="Y86">
        <f>BAWANA!AW86+BAWANA!AX86</f>
        <v>5.39</v>
      </c>
      <c r="Z86">
        <f>BAWANA!BD86+BAWANA!BE86</f>
        <v>32</v>
      </c>
      <c r="AA86">
        <f>BAWANA!X86+BAWANA!Y86</f>
        <v>5.39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218.68</v>
      </c>
      <c r="E87">
        <f>BAWANA!AM87</f>
        <v>0</v>
      </c>
      <c r="F87">
        <f t="shared" si="11"/>
        <v>256</v>
      </c>
      <c r="G87">
        <f t="shared" si="12"/>
        <v>218.68</v>
      </c>
      <c r="H87" s="112"/>
      <c r="I87">
        <f>BRPL_EOD!AI87+BRPL_EOD!AJ87</f>
        <v>79.87</v>
      </c>
      <c r="J87">
        <f>BYPL_EOD!AI87+BYPL_EOD!AJ87</f>
        <v>55</v>
      </c>
      <c r="K87">
        <f>MES_EOD!AI87+MES_EOD!AJ87</f>
        <v>5</v>
      </c>
      <c r="L87">
        <f>NDMC_EOD!AI87+NDMC_EOD!AJ87</f>
        <v>23</v>
      </c>
      <c r="M87">
        <f>TPDDL_EOD!AI87+TPDDL_EOD!AJ87</f>
        <v>55.81</v>
      </c>
      <c r="N87">
        <f t="shared" si="7"/>
        <v>218.68</v>
      </c>
      <c r="O87" s="112">
        <f t="shared" si="8"/>
        <v>0</v>
      </c>
      <c r="P87">
        <v>79.87</v>
      </c>
      <c r="Q87">
        <v>55</v>
      </c>
      <c r="R87">
        <v>5</v>
      </c>
      <c r="S87">
        <v>23</v>
      </c>
      <c r="T87">
        <v>55.81</v>
      </c>
      <c r="U87" s="114">
        <f t="shared" si="9"/>
        <v>218.68</v>
      </c>
      <c r="V87" s="112">
        <f t="shared" si="10"/>
        <v>0</v>
      </c>
      <c r="Y87">
        <f>BAWANA!AW87+BAWANA!AX87</f>
        <v>25.66</v>
      </c>
      <c r="Z87">
        <f>BAWANA!BD87+BAWANA!BE87</f>
        <v>25.66</v>
      </c>
      <c r="AA87">
        <f>BAWANA!X87+BAWANA!Y87</f>
        <v>25.66</v>
      </c>
      <c r="AB87">
        <f>BAWANA!AE87+BAWANA!AF87</f>
        <v>25.66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216.74</v>
      </c>
      <c r="E88">
        <f>BAWANA!AM88</f>
        <v>0</v>
      </c>
      <c r="F88">
        <f t="shared" si="11"/>
        <v>256</v>
      </c>
      <c r="G88">
        <f t="shared" si="12"/>
        <v>216.74</v>
      </c>
      <c r="H88" s="112"/>
      <c r="I88">
        <f>BRPL_EOD!AI88+BRPL_EOD!AJ88</f>
        <v>82.89</v>
      </c>
      <c r="J88">
        <f>BYPL_EOD!AI88+BYPL_EOD!AJ88</f>
        <v>47.93</v>
      </c>
      <c r="K88">
        <f>MES_EOD!AI88+MES_EOD!AJ88</f>
        <v>5</v>
      </c>
      <c r="L88">
        <f>NDMC_EOD!AI88+NDMC_EOD!AJ88</f>
        <v>23</v>
      </c>
      <c r="M88">
        <f>TPDDL_EOD!AI88+TPDDL_EOD!AJ88</f>
        <v>57.92</v>
      </c>
      <c r="N88">
        <f t="shared" si="7"/>
        <v>216.74</v>
      </c>
      <c r="O88" s="112">
        <f t="shared" si="8"/>
        <v>0</v>
      </c>
      <c r="P88">
        <v>82.89</v>
      </c>
      <c r="Q88">
        <v>47.93</v>
      </c>
      <c r="R88">
        <v>5</v>
      </c>
      <c r="S88">
        <v>23</v>
      </c>
      <c r="T88">
        <v>57.92</v>
      </c>
      <c r="U88" s="114">
        <f t="shared" si="9"/>
        <v>216.74</v>
      </c>
      <c r="V88" s="112">
        <f t="shared" si="10"/>
        <v>0</v>
      </c>
      <c r="Y88">
        <f>BAWANA!AW88+BAWANA!AX88</f>
        <v>26.63</v>
      </c>
      <c r="Z88">
        <f>BAWANA!BD88+BAWANA!BE88</f>
        <v>26.63</v>
      </c>
      <c r="AA88">
        <f>BAWANA!X88+BAWANA!Y88</f>
        <v>26.63</v>
      </c>
      <c r="AB88">
        <f>BAWANA!AE88+BAWANA!AF88</f>
        <v>26.63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216.74</v>
      </c>
      <c r="E89">
        <f>BAWANA!AM89</f>
        <v>0</v>
      </c>
      <c r="F89">
        <f t="shared" si="11"/>
        <v>256</v>
      </c>
      <c r="G89">
        <f t="shared" si="12"/>
        <v>216.74</v>
      </c>
      <c r="H89" s="112"/>
      <c r="I89">
        <f>BRPL_EOD!AI89+BRPL_EOD!AJ89</f>
        <v>82.89</v>
      </c>
      <c r="J89">
        <f>BYPL_EOD!AI89+BYPL_EOD!AJ89</f>
        <v>47.93</v>
      </c>
      <c r="K89">
        <f>MES_EOD!AI89+MES_EOD!AJ89</f>
        <v>5</v>
      </c>
      <c r="L89">
        <f>NDMC_EOD!AI89+NDMC_EOD!AJ89</f>
        <v>23</v>
      </c>
      <c r="M89">
        <f>TPDDL_EOD!AI89+TPDDL_EOD!AJ89</f>
        <v>57.92</v>
      </c>
      <c r="N89">
        <f t="shared" si="7"/>
        <v>216.74</v>
      </c>
      <c r="O89" s="112">
        <f t="shared" si="8"/>
        <v>0</v>
      </c>
      <c r="P89">
        <v>82.89</v>
      </c>
      <c r="Q89">
        <v>47.93</v>
      </c>
      <c r="R89">
        <v>5</v>
      </c>
      <c r="S89">
        <v>23</v>
      </c>
      <c r="T89">
        <v>57.92</v>
      </c>
      <c r="U89" s="114">
        <f t="shared" si="9"/>
        <v>216.74</v>
      </c>
      <c r="V89" s="112">
        <f t="shared" si="10"/>
        <v>0</v>
      </c>
      <c r="Y89">
        <f>BAWANA!AW89+BAWANA!AX89</f>
        <v>26.63</v>
      </c>
      <c r="Z89">
        <f>BAWANA!BD89+BAWANA!BE89</f>
        <v>26.63</v>
      </c>
      <c r="AA89">
        <f>BAWANA!X89+BAWANA!Y89</f>
        <v>26.63</v>
      </c>
      <c r="AB89">
        <f>BAWANA!AE89+BAWANA!AF89</f>
        <v>26.63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216.74</v>
      </c>
      <c r="E90">
        <f>BAWANA!AM90</f>
        <v>0</v>
      </c>
      <c r="F90">
        <f t="shared" si="11"/>
        <v>256</v>
      </c>
      <c r="G90">
        <f t="shared" si="12"/>
        <v>216.74</v>
      </c>
      <c r="H90" s="112"/>
      <c r="I90">
        <f>BRPL_EOD!AI90+BRPL_EOD!AJ90</f>
        <v>82.89</v>
      </c>
      <c r="J90">
        <f>BYPL_EOD!AI90+BYPL_EOD!AJ90</f>
        <v>47.93</v>
      </c>
      <c r="K90">
        <f>MES_EOD!AI90+MES_EOD!AJ90</f>
        <v>5</v>
      </c>
      <c r="L90">
        <f>NDMC_EOD!AI90+NDMC_EOD!AJ90</f>
        <v>23</v>
      </c>
      <c r="M90">
        <f>TPDDL_EOD!AI90+TPDDL_EOD!AJ90</f>
        <v>57.92</v>
      </c>
      <c r="N90">
        <f t="shared" si="7"/>
        <v>216.74</v>
      </c>
      <c r="O90" s="112">
        <f t="shared" si="8"/>
        <v>0</v>
      </c>
      <c r="P90">
        <v>82.89</v>
      </c>
      <c r="Q90">
        <v>47.93</v>
      </c>
      <c r="R90">
        <v>5</v>
      </c>
      <c r="S90">
        <v>23</v>
      </c>
      <c r="T90">
        <v>57.92</v>
      </c>
      <c r="U90" s="114">
        <f t="shared" si="9"/>
        <v>216.74</v>
      </c>
      <c r="V90" s="112">
        <f t="shared" si="10"/>
        <v>0</v>
      </c>
      <c r="Y90">
        <f>BAWANA!AW90+BAWANA!AX90</f>
        <v>26.63</v>
      </c>
      <c r="Z90">
        <f>BAWANA!BD90+BAWANA!BE90</f>
        <v>26.63</v>
      </c>
      <c r="AA90">
        <f>BAWANA!X90+BAWANA!Y90</f>
        <v>26.63</v>
      </c>
      <c r="AB90">
        <f>BAWANA!AE90+BAWANA!AF90</f>
        <v>26.63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216.74</v>
      </c>
      <c r="E91">
        <f>BAWANA!AM91</f>
        <v>0</v>
      </c>
      <c r="F91">
        <f t="shared" si="11"/>
        <v>256</v>
      </c>
      <c r="G91">
        <f t="shared" si="12"/>
        <v>216.74</v>
      </c>
      <c r="H91" s="112"/>
      <c r="I91">
        <f>BRPL_EOD!AI91+BRPL_EOD!AJ91</f>
        <v>82.89</v>
      </c>
      <c r="J91">
        <f>BYPL_EOD!AI91+BYPL_EOD!AJ91</f>
        <v>47.93</v>
      </c>
      <c r="K91">
        <f>MES_EOD!AI91+MES_EOD!AJ91</f>
        <v>5</v>
      </c>
      <c r="L91">
        <f>NDMC_EOD!AI91+NDMC_EOD!AJ91</f>
        <v>23</v>
      </c>
      <c r="M91">
        <f>TPDDL_EOD!AI91+TPDDL_EOD!AJ91</f>
        <v>57.92</v>
      </c>
      <c r="N91">
        <f t="shared" si="7"/>
        <v>216.74</v>
      </c>
      <c r="O91" s="112">
        <f t="shared" si="8"/>
        <v>0</v>
      </c>
      <c r="P91">
        <v>82.89</v>
      </c>
      <c r="Q91">
        <v>47.93</v>
      </c>
      <c r="R91">
        <v>5</v>
      </c>
      <c r="S91">
        <v>23</v>
      </c>
      <c r="T91">
        <v>57.92</v>
      </c>
      <c r="U91" s="114">
        <f t="shared" si="9"/>
        <v>216.74</v>
      </c>
      <c r="V91" s="112">
        <f t="shared" si="10"/>
        <v>0</v>
      </c>
      <c r="Y91">
        <f>BAWANA!AW91+BAWANA!AX91</f>
        <v>26.63</v>
      </c>
      <c r="Z91">
        <f>BAWANA!BD91+BAWANA!BE91</f>
        <v>26.63</v>
      </c>
      <c r="AA91">
        <f>BAWANA!X91+BAWANA!Y91</f>
        <v>26.63</v>
      </c>
      <c r="AB91">
        <f>BAWANA!AE91+BAWANA!AF91</f>
        <v>26.63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216.74</v>
      </c>
      <c r="E92">
        <f>BAWANA!AM92</f>
        <v>0</v>
      </c>
      <c r="F92">
        <f t="shared" si="11"/>
        <v>256</v>
      </c>
      <c r="G92">
        <f t="shared" si="12"/>
        <v>216.74</v>
      </c>
      <c r="H92" s="112"/>
      <c r="I92">
        <f>BRPL_EOD!AI92+BRPL_EOD!AJ92</f>
        <v>82.89</v>
      </c>
      <c r="J92">
        <f>BYPL_EOD!AI92+BYPL_EOD!AJ92</f>
        <v>47.93</v>
      </c>
      <c r="K92">
        <f>MES_EOD!AI92+MES_EOD!AJ92</f>
        <v>5</v>
      </c>
      <c r="L92">
        <f>NDMC_EOD!AI92+NDMC_EOD!AJ92</f>
        <v>23</v>
      </c>
      <c r="M92">
        <f>TPDDL_EOD!AI92+TPDDL_EOD!AJ92</f>
        <v>57.92</v>
      </c>
      <c r="N92">
        <f t="shared" si="7"/>
        <v>216.74</v>
      </c>
      <c r="O92" s="112">
        <f t="shared" si="8"/>
        <v>0</v>
      </c>
      <c r="P92">
        <v>82.89</v>
      </c>
      <c r="Q92">
        <v>47.93</v>
      </c>
      <c r="R92">
        <v>5</v>
      </c>
      <c r="S92">
        <v>23</v>
      </c>
      <c r="T92">
        <v>57.92</v>
      </c>
      <c r="U92" s="114">
        <f t="shared" si="9"/>
        <v>216.74</v>
      </c>
      <c r="V92" s="112">
        <f t="shared" si="10"/>
        <v>0</v>
      </c>
      <c r="Y92">
        <f>BAWANA!AW92+BAWANA!AX92</f>
        <v>26.63</v>
      </c>
      <c r="Z92">
        <f>BAWANA!BD92+BAWANA!BE92</f>
        <v>26.63</v>
      </c>
      <c r="AA92">
        <f>BAWANA!X92+BAWANA!Y92</f>
        <v>26.63</v>
      </c>
      <c r="AB92">
        <f>BAWANA!AE92+BAWANA!AF92</f>
        <v>26.63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216.74</v>
      </c>
      <c r="E93">
        <f>BAWANA!AM93</f>
        <v>0</v>
      </c>
      <c r="F93">
        <f t="shared" si="11"/>
        <v>256</v>
      </c>
      <c r="G93">
        <f t="shared" si="12"/>
        <v>216.74</v>
      </c>
      <c r="H93" s="112"/>
      <c r="I93">
        <f>BRPL_EOD!AI93+BRPL_EOD!AJ93</f>
        <v>82.89</v>
      </c>
      <c r="J93">
        <f>BYPL_EOD!AI93+BYPL_EOD!AJ93</f>
        <v>47.93</v>
      </c>
      <c r="K93">
        <f>MES_EOD!AI93+MES_EOD!AJ93</f>
        <v>5</v>
      </c>
      <c r="L93">
        <f>NDMC_EOD!AI93+NDMC_EOD!AJ93</f>
        <v>23</v>
      </c>
      <c r="M93">
        <f>TPDDL_EOD!AI93+TPDDL_EOD!AJ93</f>
        <v>57.92</v>
      </c>
      <c r="N93">
        <f t="shared" si="7"/>
        <v>216.74</v>
      </c>
      <c r="O93" s="112">
        <f t="shared" si="8"/>
        <v>0</v>
      </c>
      <c r="P93">
        <v>82.89</v>
      </c>
      <c r="Q93">
        <v>47.93</v>
      </c>
      <c r="R93">
        <v>5</v>
      </c>
      <c r="S93">
        <v>23</v>
      </c>
      <c r="T93">
        <v>57.92</v>
      </c>
      <c r="U93" s="114">
        <f t="shared" si="9"/>
        <v>216.74</v>
      </c>
      <c r="V93" s="112">
        <f t="shared" si="10"/>
        <v>0</v>
      </c>
      <c r="Y93">
        <f>BAWANA!AW93+BAWANA!AX93</f>
        <v>26.63</v>
      </c>
      <c r="Z93">
        <f>BAWANA!BD93+BAWANA!BE93</f>
        <v>26.63</v>
      </c>
      <c r="AA93">
        <f>BAWANA!X93+BAWANA!Y93</f>
        <v>26.63</v>
      </c>
      <c r="AB93">
        <f>BAWANA!AE93+BAWANA!AF93</f>
        <v>26.63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<f>BAWANA!AM94</f>
        <v>0</v>
      </c>
      <c r="F94">
        <f t="shared" si="11"/>
        <v>256</v>
      </c>
      <c r="G94">
        <f t="shared" si="12"/>
        <v>216.74</v>
      </c>
      <c r="H94" s="112"/>
      <c r="I94">
        <f>BRPL_EOD!AI94+BRPL_EOD!AJ94</f>
        <v>82.89</v>
      </c>
      <c r="J94">
        <f>BYPL_EOD!AI94+BYPL_EOD!AJ94</f>
        <v>47.93</v>
      </c>
      <c r="K94">
        <f>MES_EOD!AI94+MES_EOD!AJ94</f>
        <v>5</v>
      </c>
      <c r="L94">
        <f>NDMC_EOD!AI94+NDMC_EOD!AJ94</f>
        <v>23</v>
      </c>
      <c r="M94">
        <f>TPDDL_EOD!AI94+TPDDL_EOD!AJ94</f>
        <v>57.92</v>
      </c>
      <c r="N94">
        <f t="shared" si="7"/>
        <v>216.74</v>
      </c>
      <c r="O94" s="112">
        <f t="shared" si="8"/>
        <v>0</v>
      </c>
      <c r="P94">
        <v>82.89</v>
      </c>
      <c r="Q94">
        <v>47.93</v>
      </c>
      <c r="R94">
        <v>5</v>
      </c>
      <c r="S94">
        <v>23</v>
      </c>
      <c r="T94">
        <v>57.92</v>
      </c>
      <c r="U94" s="114">
        <f t="shared" si="9"/>
        <v>216.74</v>
      </c>
      <c r="V94" s="112">
        <f t="shared" si="10"/>
        <v>0</v>
      </c>
      <c r="Y94">
        <f>BAWANA!AW94+BAWANA!AX94</f>
        <v>26.63</v>
      </c>
      <c r="Z94">
        <f>BAWANA!BD94+BAWANA!BE94</f>
        <v>26.63</v>
      </c>
      <c r="AA94">
        <f>BAWANA!X94+BAWANA!Y94</f>
        <v>26.63</v>
      </c>
      <c r="AB94">
        <f>BAWANA!AE94+BAWANA!AF94</f>
        <v>26.63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216.74</v>
      </c>
      <c r="E95">
        <f>BAWANA!AM95</f>
        <v>0</v>
      </c>
      <c r="F95">
        <f t="shared" si="11"/>
        <v>256</v>
      </c>
      <c r="G95">
        <f t="shared" si="12"/>
        <v>216.74</v>
      </c>
      <c r="H95" s="112"/>
      <c r="I95">
        <f>BRPL_EOD!AI95+BRPL_EOD!AJ95</f>
        <v>82.89</v>
      </c>
      <c r="J95">
        <f>BYPL_EOD!AI95+BYPL_EOD!AJ95</f>
        <v>47.93</v>
      </c>
      <c r="K95">
        <f>MES_EOD!AI95+MES_EOD!AJ95</f>
        <v>5</v>
      </c>
      <c r="L95">
        <f>NDMC_EOD!AI95+NDMC_EOD!AJ95</f>
        <v>23</v>
      </c>
      <c r="M95">
        <f>TPDDL_EOD!AI95+TPDDL_EOD!AJ95</f>
        <v>57.92</v>
      </c>
      <c r="N95">
        <f t="shared" si="7"/>
        <v>216.74</v>
      </c>
      <c r="O95" s="112">
        <f t="shared" si="8"/>
        <v>0</v>
      </c>
      <c r="P95">
        <v>82.89</v>
      </c>
      <c r="Q95">
        <v>47.93</v>
      </c>
      <c r="R95">
        <v>5</v>
      </c>
      <c r="S95">
        <v>23</v>
      </c>
      <c r="T95">
        <v>57.92</v>
      </c>
      <c r="U95" s="114">
        <f t="shared" si="9"/>
        <v>216.74</v>
      </c>
      <c r="V95" s="112">
        <f t="shared" si="10"/>
        <v>0</v>
      </c>
      <c r="Y95">
        <f>BAWANA!AW95+BAWANA!AX95</f>
        <v>26.63</v>
      </c>
      <c r="Z95">
        <f>BAWANA!BD95+BAWANA!BE95</f>
        <v>26.63</v>
      </c>
      <c r="AA95">
        <f>BAWANA!X95+BAWANA!Y95</f>
        <v>26.63</v>
      </c>
      <c r="AB95">
        <f>BAWANA!AE95+BAWANA!AF95</f>
        <v>26.63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216.74</v>
      </c>
      <c r="E96">
        <f>BAWANA!AM96</f>
        <v>0</v>
      </c>
      <c r="F96">
        <f t="shared" si="11"/>
        <v>256</v>
      </c>
      <c r="G96">
        <f t="shared" si="12"/>
        <v>216.74</v>
      </c>
      <c r="H96" s="112"/>
      <c r="I96">
        <f>BRPL_EOD!AI96+BRPL_EOD!AJ96</f>
        <v>82.89</v>
      </c>
      <c r="J96">
        <f>BYPL_EOD!AI96+BYPL_EOD!AJ96</f>
        <v>47.93</v>
      </c>
      <c r="K96">
        <f>MES_EOD!AI96+MES_EOD!AJ96</f>
        <v>5</v>
      </c>
      <c r="L96">
        <f>NDMC_EOD!AI96+NDMC_EOD!AJ96</f>
        <v>23</v>
      </c>
      <c r="M96">
        <f>TPDDL_EOD!AI96+TPDDL_EOD!AJ96</f>
        <v>57.92</v>
      </c>
      <c r="N96">
        <f t="shared" si="7"/>
        <v>216.74</v>
      </c>
      <c r="O96" s="112">
        <f t="shared" si="8"/>
        <v>0</v>
      </c>
      <c r="P96">
        <v>82.89</v>
      </c>
      <c r="Q96">
        <v>47.93</v>
      </c>
      <c r="R96">
        <v>5</v>
      </c>
      <c r="S96">
        <v>23</v>
      </c>
      <c r="T96">
        <v>57.92</v>
      </c>
      <c r="U96" s="114">
        <f t="shared" si="9"/>
        <v>216.74</v>
      </c>
      <c r="V96" s="112">
        <f t="shared" si="10"/>
        <v>0</v>
      </c>
      <c r="Y96">
        <f>BAWANA!AW96+BAWANA!AX96</f>
        <v>26.63</v>
      </c>
      <c r="Z96">
        <f>BAWANA!BD96+BAWANA!BE96</f>
        <v>26.63</v>
      </c>
      <c r="AA96">
        <f>BAWANA!X96+BAWANA!Y96</f>
        <v>26.63</v>
      </c>
      <c r="AB96">
        <f>BAWANA!AE96+BAWANA!AF96</f>
        <v>26.63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216.74</v>
      </c>
      <c r="E97">
        <f>BAWANA!AM97</f>
        <v>0</v>
      </c>
      <c r="F97">
        <f t="shared" si="11"/>
        <v>256</v>
      </c>
      <c r="G97">
        <f t="shared" si="12"/>
        <v>216.74</v>
      </c>
      <c r="H97" s="112"/>
      <c r="I97">
        <f>BRPL_EOD!AI97+BRPL_EOD!AJ97</f>
        <v>82.89</v>
      </c>
      <c r="J97">
        <f>BYPL_EOD!AI97+BYPL_EOD!AJ97</f>
        <v>47.93</v>
      </c>
      <c r="K97">
        <f>MES_EOD!AI97+MES_EOD!AJ97</f>
        <v>5</v>
      </c>
      <c r="L97">
        <f>NDMC_EOD!AI97+NDMC_EOD!AJ97</f>
        <v>23</v>
      </c>
      <c r="M97">
        <f>TPDDL_EOD!AI97+TPDDL_EOD!AJ97</f>
        <v>57.92</v>
      </c>
      <c r="N97">
        <f t="shared" si="7"/>
        <v>216.74</v>
      </c>
      <c r="O97" s="112">
        <f t="shared" si="8"/>
        <v>0</v>
      </c>
      <c r="P97">
        <v>82.89</v>
      </c>
      <c r="Q97">
        <v>47.93</v>
      </c>
      <c r="R97">
        <v>5</v>
      </c>
      <c r="S97">
        <v>23</v>
      </c>
      <c r="T97">
        <v>57.92</v>
      </c>
      <c r="U97" s="114">
        <f t="shared" si="9"/>
        <v>216.74</v>
      </c>
      <c r="V97" s="112">
        <f t="shared" si="10"/>
        <v>0</v>
      </c>
      <c r="Y97">
        <f>BAWANA!AW97+BAWANA!AX97</f>
        <v>26.63</v>
      </c>
      <c r="Z97">
        <f>BAWANA!BD97+BAWANA!BE97</f>
        <v>26.63</v>
      </c>
      <c r="AA97">
        <f>BAWANA!X97+BAWANA!Y97</f>
        <v>26.63</v>
      </c>
      <c r="AB97">
        <f>BAWANA!AE97+BAWANA!AF97</f>
        <v>26.63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216.74</v>
      </c>
      <c r="E98">
        <f>BAWANA!AM98</f>
        <v>0</v>
      </c>
      <c r="F98">
        <f t="shared" si="11"/>
        <v>256</v>
      </c>
      <c r="G98">
        <f t="shared" si="12"/>
        <v>216.74</v>
      </c>
      <c r="H98" s="112"/>
      <c r="I98">
        <f>BRPL_EOD!AI98+BRPL_EOD!AJ98</f>
        <v>82.89</v>
      </c>
      <c r="J98">
        <f>BYPL_EOD!AI98+BYPL_EOD!AJ98</f>
        <v>47.93</v>
      </c>
      <c r="K98">
        <f>MES_EOD!AI98+MES_EOD!AJ98</f>
        <v>5</v>
      </c>
      <c r="L98">
        <f>NDMC_EOD!AI98+NDMC_EOD!AJ98</f>
        <v>23</v>
      </c>
      <c r="M98">
        <f>TPDDL_EOD!AI98+TPDDL_EOD!AJ98</f>
        <v>57.92</v>
      </c>
      <c r="N98">
        <f t="shared" si="7"/>
        <v>216.74</v>
      </c>
      <c r="O98" s="112">
        <f t="shared" si="8"/>
        <v>0</v>
      </c>
      <c r="P98">
        <v>82.89</v>
      </c>
      <c r="Q98">
        <v>47.93</v>
      </c>
      <c r="R98">
        <v>5</v>
      </c>
      <c r="S98">
        <v>23</v>
      </c>
      <c r="T98">
        <v>57.92</v>
      </c>
      <c r="U98" s="114">
        <f t="shared" si="9"/>
        <v>216.74</v>
      </c>
      <c r="V98" s="112">
        <f t="shared" si="10"/>
        <v>0</v>
      </c>
      <c r="Y98">
        <f>BAWANA!AW98+BAWANA!AX98</f>
        <v>26.63</v>
      </c>
      <c r="Z98">
        <f>BAWANA!BD98+BAWANA!BE98</f>
        <v>26.63</v>
      </c>
      <c r="AA98">
        <f>BAWANA!X98+BAWANA!Y98</f>
        <v>26.63</v>
      </c>
      <c r="AB98">
        <f>BAWANA!AE98+BAWANA!AF98</f>
        <v>26.63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5.7565850000000056</v>
      </c>
      <c r="E99" s="114">
        <f t="shared" si="14"/>
        <v>0</v>
      </c>
      <c r="F99" s="114">
        <f t="shared" si="14"/>
        <v>6.1440000000000001</v>
      </c>
      <c r="G99" s="114">
        <f t="shared" si="14"/>
        <v>5.7565850000000056</v>
      </c>
      <c r="H99" s="114"/>
      <c r="I99" s="114">
        <f t="shared" si="14"/>
        <v>2.4611824999999969</v>
      </c>
      <c r="J99" s="114">
        <f t="shared" si="14"/>
        <v>1.2004825000000006</v>
      </c>
      <c r="K99" s="114">
        <f t="shared" si="14"/>
        <v>0.11956000000000003</v>
      </c>
      <c r="L99" s="114">
        <f t="shared" si="14"/>
        <v>0.55002000000000029</v>
      </c>
      <c r="M99" s="114">
        <f t="shared" si="14"/>
        <v>1.4253750000000009</v>
      </c>
      <c r="N99" s="114">
        <f t="shared" si="14"/>
        <v>5.7566200000000052</v>
      </c>
      <c r="O99" s="114">
        <f t="shared" si="14"/>
        <v>-3.4999999999968169E-5</v>
      </c>
      <c r="P99" s="114">
        <f t="shared" si="14"/>
        <v>2.4611674010061835</v>
      </c>
      <c r="Q99" s="114">
        <f t="shared" si="14"/>
        <v>1.2004752823659408</v>
      </c>
      <c r="R99" s="114">
        <f t="shared" si="14"/>
        <v>0.11955924213131788</v>
      </c>
      <c r="S99" s="114">
        <f t="shared" si="14"/>
        <v>0.55001651372446059</v>
      </c>
      <c r="T99" s="114">
        <f t="shared" si="14"/>
        <v>1.425366560772098</v>
      </c>
      <c r="U99" s="114">
        <f t="shared" si="14"/>
        <v>5.7565850000000056</v>
      </c>
      <c r="V99" s="114">
        <f t="shared" si="10"/>
        <v>0</v>
      </c>
      <c r="Y99" s="114">
        <f>SUM(Y3:Y98)/4000</f>
        <v>0.56764250000000027</v>
      </c>
      <c r="Z99" s="114">
        <f t="shared" ref="Z99:AD99" si="15">SUM(Z3:Z98)/4000</f>
        <v>0.68407250000000019</v>
      </c>
      <c r="AA99" s="114">
        <f t="shared" si="15"/>
        <v>0.56764250000000027</v>
      </c>
      <c r="AB99" s="114">
        <f t="shared" si="15"/>
        <v>0.68407250000000019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14.91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341.56456400000002</v>
      </c>
      <c r="L3">
        <v>435.435</v>
      </c>
      <c r="M3">
        <v>92</v>
      </c>
      <c r="N3">
        <v>57.96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23.199539999999999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2.76</v>
      </c>
      <c r="AS3">
        <v>16.680479999999999</v>
      </c>
      <c r="AT3">
        <v>15.00135</v>
      </c>
      <c r="AU3">
        <v>0</v>
      </c>
      <c r="AV3">
        <v>29.715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2177.3391940000001</v>
      </c>
    </row>
    <row r="4" spans="1:121">
      <c r="A4" t="s">
        <v>46</v>
      </c>
      <c r="B4">
        <v>0</v>
      </c>
      <c r="C4">
        <v>14.91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341.56456400000002</v>
      </c>
      <c r="L4">
        <v>435.435</v>
      </c>
      <c r="M4">
        <v>92</v>
      </c>
      <c r="N4">
        <v>57.96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23.199539999999999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2.76</v>
      </c>
      <c r="AS4">
        <v>16.680479999999999</v>
      </c>
      <c r="AT4">
        <v>15.00135</v>
      </c>
      <c r="AU4">
        <v>0</v>
      </c>
      <c r="AV4">
        <v>29.715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2171.7615940000001</v>
      </c>
    </row>
    <row r="5" spans="1:121">
      <c r="A5" t="s">
        <v>47</v>
      </c>
      <c r="B5">
        <v>0</v>
      </c>
      <c r="C5">
        <v>14.91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341.56456400000002</v>
      </c>
      <c r="L5">
        <v>435.435</v>
      </c>
      <c r="M5">
        <v>92</v>
      </c>
      <c r="N5">
        <v>57.96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23.199539999999999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2.76</v>
      </c>
      <c r="AS5">
        <v>16.680479999999999</v>
      </c>
      <c r="AT5">
        <v>15.00135</v>
      </c>
      <c r="AU5">
        <v>0</v>
      </c>
      <c r="AV5">
        <v>29.715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2171.7615940000001</v>
      </c>
    </row>
    <row r="6" spans="1:121">
      <c r="A6" t="s">
        <v>48</v>
      </c>
      <c r="B6">
        <v>0</v>
      </c>
      <c r="C6">
        <v>14.91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341.56456400000002</v>
      </c>
      <c r="L6">
        <v>435.435</v>
      </c>
      <c r="M6">
        <v>92</v>
      </c>
      <c r="N6">
        <v>57.96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23.199539999999999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2.76</v>
      </c>
      <c r="AS6">
        <v>16.680479999999999</v>
      </c>
      <c r="AT6">
        <v>15.00135</v>
      </c>
      <c r="AU6">
        <v>0</v>
      </c>
      <c r="AV6">
        <v>29.715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2171.7615940000001</v>
      </c>
    </row>
    <row r="7" spans="1:121">
      <c r="A7" t="s">
        <v>49</v>
      </c>
      <c r="B7">
        <v>0</v>
      </c>
      <c r="C7">
        <v>14.91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341.56456400000002</v>
      </c>
      <c r="L7">
        <v>435.435</v>
      </c>
      <c r="M7">
        <v>92</v>
      </c>
      <c r="N7">
        <v>57.96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23.199539999999999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2.76</v>
      </c>
      <c r="AS7">
        <v>16.680479999999999</v>
      </c>
      <c r="AT7">
        <v>15.00135</v>
      </c>
      <c r="AU7">
        <v>0</v>
      </c>
      <c r="AV7">
        <v>29.715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2171.7615940000001</v>
      </c>
    </row>
    <row r="8" spans="1:121">
      <c r="A8" t="s">
        <v>50</v>
      </c>
      <c r="B8">
        <v>0</v>
      </c>
      <c r="C8">
        <v>14.91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341.56456400000002</v>
      </c>
      <c r="L8">
        <v>435.435</v>
      </c>
      <c r="M8">
        <v>92</v>
      </c>
      <c r="N8">
        <v>57.96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23.199539999999999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2.76</v>
      </c>
      <c r="AS8">
        <v>16.680479999999999</v>
      </c>
      <c r="AT8">
        <v>15.00135</v>
      </c>
      <c r="AU8">
        <v>0</v>
      </c>
      <c r="AV8">
        <v>29.715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2171.7615940000001</v>
      </c>
    </row>
    <row r="9" spans="1:121">
      <c r="A9" t="s">
        <v>51</v>
      </c>
      <c r="B9">
        <v>0</v>
      </c>
      <c r="C9">
        <v>14.91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341.56456400000002</v>
      </c>
      <c r="L9">
        <v>435.435</v>
      </c>
      <c r="M9">
        <v>92</v>
      </c>
      <c r="N9">
        <v>57.96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23.199539999999999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2.76</v>
      </c>
      <c r="AS9">
        <v>5.3807999999999998</v>
      </c>
      <c r="AT9">
        <v>15.00135</v>
      </c>
      <c r="AU9">
        <v>0</v>
      </c>
      <c r="AV9">
        <v>29.715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2160.461914</v>
      </c>
    </row>
    <row r="10" spans="1:121">
      <c r="A10" t="s">
        <v>52</v>
      </c>
      <c r="B10">
        <v>0</v>
      </c>
      <c r="C10">
        <v>14.91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341.56456400000002</v>
      </c>
      <c r="L10">
        <v>435.435</v>
      </c>
      <c r="M10">
        <v>92</v>
      </c>
      <c r="N10">
        <v>57.96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23.199539999999999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2.76</v>
      </c>
      <c r="AS10">
        <v>4.7081999999999997</v>
      </c>
      <c r="AT10">
        <v>15.00135</v>
      </c>
      <c r="AU10">
        <v>0</v>
      </c>
      <c r="AV10">
        <v>29.715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2159.7893140000001</v>
      </c>
    </row>
    <row r="11" spans="1:121">
      <c r="A11" t="s">
        <v>53</v>
      </c>
      <c r="B11">
        <v>0</v>
      </c>
      <c r="C11">
        <v>14.91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341.56456400000002</v>
      </c>
      <c r="L11">
        <v>435.435</v>
      </c>
      <c r="M11">
        <v>92</v>
      </c>
      <c r="N11">
        <v>57.96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23.199539999999999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2.76</v>
      </c>
      <c r="AS11">
        <v>4.7081999999999997</v>
      </c>
      <c r="AT11">
        <v>15.00135</v>
      </c>
      <c r="AU11">
        <v>0</v>
      </c>
      <c r="AV11">
        <v>29.715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2159.7893140000001</v>
      </c>
    </row>
    <row r="12" spans="1:121">
      <c r="A12" t="s">
        <v>54</v>
      </c>
      <c r="B12">
        <v>0</v>
      </c>
      <c r="C12">
        <v>14.91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341.56456400000002</v>
      </c>
      <c r="L12">
        <v>435.435</v>
      </c>
      <c r="M12">
        <v>92</v>
      </c>
      <c r="N12">
        <v>57.96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23.199539999999999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2.76</v>
      </c>
      <c r="AS12">
        <v>4.7081999999999997</v>
      </c>
      <c r="AT12">
        <v>15.00135</v>
      </c>
      <c r="AU12">
        <v>0</v>
      </c>
      <c r="AV12">
        <v>29.715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2159.7893140000001</v>
      </c>
    </row>
    <row r="13" spans="1:121">
      <c r="A13" t="s">
        <v>55</v>
      </c>
      <c r="B13">
        <v>0</v>
      </c>
      <c r="C13">
        <v>14.91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341.56456400000002</v>
      </c>
      <c r="L13">
        <v>435.435</v>
      </c>
      <c r="M13">
        <v>92</v>
      </c>
      <c r="N13">
        <v>57.96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23.199539999999999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2.76</v>
      </c>
      <c r="AS13">
        <v>4.7081999999999997</v>
      </c>
      <c r="AT13">
        <v>15.00135</v>
      </c>
      <c r="AU13">
        <v>0</v>
      </c>
      <c r="AV13">
        <v>29.715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2159.7893140000001</v>
      </c>
    </row>
    <row r="14" spans="1:121">
      <c r="A14" t="s">
        <v>56</v>
      </c>
      <c r="B14">
        <v>0</v>
      </c>
      <c r="C14">
        <v>14.91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341.56456400000002</v>
      </c>
      <c r="L14">
        <v>435.435</v>
      </c>
      <c r="M14">
        <v>92</v>
      </c>
      <c r="N14">
        <v>57.96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23.199539999999999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2.76</v>
      </c>
      <c r="AS14">
        <v>4.7081999999999997</v>
      </c>
      <c r="AT14">
        <v>15.00135</v>
      </c>
      <c r="AU14">
        <v>0</v>
      </c>
      <c r="AV14">
        <v>29.715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2159.7893140000001</v>
      </c>
    </row>
    <row r="15" spans="1:121">
      <c r="A15" t="s">
        <v>57</v>
      </c>
      <c r="B15">
        <v>0</v>
      </c>
      <c r="C15">
        <v>14.91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341.56456400000002</v>
      </c>
      <c r="L15">
        <v>435.435</v>
      </c>
      <c r="M15">
        <v>92</v>
      </c>
      <c r="N15">
        <v>57.96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23.199539999999999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2.76</v>
      </c>
      <c r="AS15">
        <v>4.7081999999999997</v>
      </c>
      <c r="AT15">
        <v>15.00135</v>
      </c>
      <c r="AU15">
        <v>0</v>
      </c>
      <c r="AV15">
        <v>29.715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2157.3243140000004</v>
      </c>
    </row>
    <row r="16" spans="1:121">
      <c r="A16" t="s">
        <v>58</v>
      </c>
      <c r="B16">
        <v>0</v>
      </c>
      <c r="C16">
        <v>14.91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341.56456400000002</v>
      </c>
      <c r="L16">
        <v>435.435</v>
      </c>
      <c r="M16">
        <v>92</v>
      </c>
      <c r="N16">
        <v>57.96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23.199539999999999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2.76</v>
      </c>
      <c r="AS16">
        <v>4.7081999999999997</v>
      </c>
      <c r="AT16">
        <v>15.00135</v>
      </c>
      <c r="AU16">
        <v>0</v>
      </c>
      <c r="AV16">
        <v>29.715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2157.3243140000004</v>
      </c>
    </row>
    <row r="17" spans="1:117">
      <c r="A17" t="s">
        <v>59</v>
      </c>
      <c r="B17">
        <v>0</v>
      </c>
      <c r="C17">
        <v>14.91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341.56456400000002</v>
      </c>
      <c r="L17">
        <v>435.435</v>
      </c>
      <c r="M17">
        <v>92</v>
      </c>
      <c r="N17">
        <v>57.96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23.199539999999999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2.76</v>
      </c>
      <c r="AS17">
        <v>4.7081999999999997</v>
      </c>
      <c r="AT17">
        <v>15.00135</v>
      </c>
      <c r="AU17">
        <v>0</v>
      </c>
      <c r="AV17">
        <v>29.715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2157.3243140000004</v>
      </c>
    </row>
    <row r="18" spans="1:117">
      <c r="A18" t="s">
        <v>60</v>
      </c>
      <c r="B18">
        <v>0</v>
      </c>
      <c r="C18">
        <v>14.91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341.56456400000002</v>
      </c>
      <c r="L18">
        <v>435.435</v>
      </c>
      <c r="M18">
        <v>92</v>
      </c>
      <c r="N18">
        <v>57.96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23.199539999999999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3.8639999999999999</v>
      </c>
      <c r="AS18">
        <v>4.7081999999999997</v>
      </c>
      <c r="AT18">
        <v>15.00135</v>
      </c>
      <c r="AU18">
        <v>0</v>
      </c>
      <c r="AV18">
        <v>29.715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2158.4283140000002</v>
      </c>
    </row>
    <row r="19" spans="1:117">
      <c r="A19" t="s">
        <v>61</v>
      </c>
      <c r="B19">
        <v>0</v>
      </c>
      <c r="C19">
        <v>14.91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341.56456400000002</v>
      </c>
      <c r="L19">
        <v>435.435</v>
      </c>
      <c r="M19">
        <v>92</v>
      </c>
      <c r="N19">
        <v>57.96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23.199539999999999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0.80345999999999995</v>
      </c>
      <c r="AO19">
        <v>0</v>
      </c>
      <c r="AP19">
        <v>0.25619999999999998</v>
      </c>
      <c r="AQ19">
        <v>0</v>
      </c>
      <c r="AR19">
        <v>35.328000000000003</v>
      </c>
      <c r="AS19">
        <v>4.7081999999999997</v>
      </c>
      <c r="AT19">
        <v>15.00135</v>
      </c>
      <c r="AU19">
        <v>0</v>
      </c>
      <c r="AV19">
        <v>29.715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2190.1485140000004</v>
      </c>
    </row>
    <row r="20" spans="1:117">
      <c r="A20" t="s">
        <v>62</v>
      </c>
      <c r="B20">
        <v>0</v>
      </c>
      <c r="C20">
        <v>14.91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341.56456400000002</v>
      </c>
      <c r="L20">
        <v>435.435</v>
      </c>
      <c r="M20">
        <v>92</v>
      </c>
      <c r="N20">
        <v>57.96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23.199539999999999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0.80345999999999995</v>
      </c>
      <c r="AO20">
        <v>0</v>
      </c>
      <c r="AP20">
        <v>0.25619999999999998</v>
      </c>
      <c r="AQ20">
        <v>14.742000000000001</v>
      </c>
      <c r="AR20">
        <v>35.328000000000003</v>
      </c>
      <c r="AS20">
        <v>4.7081999999999997</v>
      </c>
      <c r="AT20">
        <v>15.00135</v>
      </c>
      <c r="AU20">
        <v>0</v>
      </c>
      <c r="AV20">
        <v>29.715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2204.8905140000002</v>
      </c>
    </row>
    <row r="21" spans="1:117">
      <c r="A21" t="s">
        <v>63</v>
      </c>
      <c r="B21">
        <v>0</v>
      </c>
      <c r="C21">
        <v>14.91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341.56456400000002</v>
      </c>
      <c r="L21">
        <v>435.435</v>
      </c>
      <c r="M21">
        <v>92</v>
      </c>
      <c r="N21">
        <v>57.96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23.199539999999999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0.80345999999999995</v>
      </c>
      <c r="AO21">
        <v>0</v>
      </c>
      <c r="AP21">
        <v>6.2769000000000004</v>
      </c>
      <c r="AQ21">
        <v>15.561</v>
      </c>
      <c r="AR21">
        <v>4.968</v>
      </c>
      <c r="AS21">
        <v>4.7081999999999997</v>
      </c>
      <c r="AT21">
        <v>15.00135</v>
      </c>
      <c r="AU21">
        <v>0</v>
      </c>
      <c r="AV21">
        <v>29.715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2197.8490660000002</v>
      </c>
    </row>
    <row r="22" spans="1:117">
      <c r="A22" t="s">
        <v>64</v>
      </c>
      <c r="B22">
        <v>0</v>
      </c>
      <c r="C22">
        <v>14.91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341.56456400000002</v>
      </c>
      <c r="L22">
        <v>435.435</v>
      </c>
      <c r="M22">
        <v>92</v>
      </c>
      <c r="N22">
        <v>57.96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23.199539999999999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0.80345999999999995</v>
      </c>
      <c r="AO22">
        <v>0</v>
      </c>
      <c r="AP22">
        <v>6.2769000000000004</v>
      </c>
      <c r="AQ22">
        <v>31.122</v>
      </c>
      <c r="AR22">
        <v>3.3119999999999998</v>
      </c>
      <c r="AS22">
        <v>4.7081999999999997</v>
      </c>
      <c r="AT22">
        <v>15.00135</v>
      </c>
      <c r="AU22">
        <v>0</v>
      </c>
      <c r="AV22">
        <v>29.715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2211.7540660000004</v>
      </c>
    </row>
    <row r="23" spans="1:117">
      <c r="A23" t="s">
        <v>65</v>
      </c>
      <c r="B23">
        <v>0</v>
      </c>
      <c r="C23">
        <v>14.91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341.56456400000002</v>
      </c>
      <c r="L23">
        <v>435.435</v>
      </c>
      <c r="M23">
        <v>92</v>
      </c>
      <c r="N23">
        <v>57.96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23.199539999999999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0.80345999999999995</v>
      </c>
      <c r="AO23">
        <v>0</v>
      </c>
      <c r="AP23">
        <v>6.2769000000000004</v>
      </c>
      <c r="AQ23">
        <v>31.122</v>
      </c>
      <c r="AR23">
        <v>3.3119999999999998</v>
      </c>
      <c r="AS23">
        <v>4.7081999999999997</v>
      </c>
      <c r="AT23">
        <v>15.00135</v>
      </c>
      <c r="AU23">
        <v>0</v>
      </c>
      <c r="AV23">
        <v>29.715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2211.7540660000004</v>
      </c>
    </row>
    <row r="24" spans="1:117">
      <c r="A24" t="s">
        <v>66</v>
      </c>
      <c r="B24">
        <v>0</v>
      </c>
      <c r="C24">
        <v>14.91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341.56456400000002</v>
      </c>
      <c r="L24">
        <v>435.435</v>
      </c>
      <c r="M24">
        <v>92</v>
      </c>
      <c r="N24">
        <v>57.96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23.199539999999999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18.940000000000001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0.80345999999999995</v>
      </c>
      <c r="AO24">
        <v>0</v>
      </c>
      <c r="AP24">
        <v>6.2769000000000004</v>
      </c>
      <c r="AQ24">
        <v>31.122</v>
      </c>
      <c r="AR24">
        <v>3.3119999999999998</v>
      </c>
      <c r="AS24">
        <v>4.7081999999999997</v>
      </c>
      <c r="AT24">
        <v>15.00135</v>
      </c>
      <c r="AU24">
        <v>0</v>
      </c>
      <c r="AV24">
        <v>29.715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2230.6940660000005</v>
      </c>
    </row>
    <row r="25" spans="1:117">
      <c r="A25" t="s">
        <v>67</v>
      </c>
      <c r="B25">
        <v>0</v>
      </c>
      <c r="C25">
        <v>14.91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341.56456400000002</v>
      </c>
      <c r="L25">
        <v>435.435</v>
      </c>
      <c r="M25">
        <v>92</v>
      </c>
      <c r="N25">
        <v>57.96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23.199539999999999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0.80345999999999995</v>
      </c>
      <c r="AO25">
        <v>0</v>
      </c>
      <c r="AP25">
        <v>0.25619999999999998</v>
      </c>
      <c r="AQ25">
        <v>46.683</v>
      </c>
      <c r="AR25">
        <v>3.3119999999999998</v>
      </c>
      <c r="AS25">
        <v>4.7081999999999997</v>
      </c>
      <c r="AT25">
        <v>15.00135</v>
      </c>
      <c r="AU25">
        <v>0</v>
      </c>
      <c r="AV25">
        <v>29.715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2270.4504060000004</v>
      </c>
    </row>
    <row r="26" spans="1:117">
      <c r="A26" t="s">
        <v>68</v>
      </c>
      <c r="B26">
        <v>0</v>
      </c>
      <c r="C26">
        <v>14.91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341.56456400000002</v>
      </c>
      <c r="L26">
        <v>435.435</v>
      </c>
      <c r="M26">
        <v>92</v>
      </c>
      <c r="N26">
        <v>57.96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23.199539999999999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0.80345999999999995</v>
      </c>
      <c r="AO26">
        <v>0</v>
      </c>
      <c r="AP26">
        <v>0.25619999999999998</v>
      </c>
      <c r="AQ26">
        <v>46.683</v>
      </c>
      <c r="AR26">
        <v>3.3119999999999998</v>
      </c>
      <c r="AS26">
        <v>4.7081999999999997</v>
      </c>
      <c r="AT26">
        <v>15.00135</v>
      </c>
      <c r="AU26">
        <v>0</v>
      </c>
      <c r="AV26">
        <v>29.715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2319.5202939999999</v>
      </c>
    </row>
    <row r="27" spans="1:117">
      <c r="A27" t="s">
        <v>69</v>
      </c>
      <c r="B27">
        <v>0</v>
      </c>
      <c r="C27">
        <v>14.91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341.56456400000002</v>
      </c>
      <c r="L27">
        <v>435.435</v>
      </c>
      <c r="M27">
        <v>92</v>
      </c>
      <c r="N27">
        <v>57.96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23.199539999999999</v>
      </c>
      <c r="X27">
        <v>147.515625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54.567</v>
      </c>
      <c r="AL27">
        <v>1.3944000000000001</v>
      </c>
      <c r="AM27">
        <v>4.1322999999999999</v>
      </c>
      <c r="AN27">
        <v>0.80345999999999995</v>
      </c>
      <c r="AO27">
        <v>0</v>
      </c>
      <c r="AP27">
        <v>0.25619999999999998</v>
      </c>
      <c r="AQ27">
        <v>46.683</v>
      </c>
      <c r="AR27">
        <v>3.3119999999999998</v>
      </c>
      <c r="AS27">
        <v>4.7081999999999997</v>
      </c>
      <c r="AT27">
        <v>15.00135</v>
      </c>
      <c r="AU27">
        <v>0</v>
      </c>
      <c r="AV27">
        <v>29.715</v>
      </c>
      <c r="AW27">
        <v>71.458799999999997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2410.0993620000008</v>
      </c>
    </row>
    <row r="28" spans="1:117">
      <c r="A28" t="s">
        <v>70</v>
      </c>
      <c r="B28">
        <v>0</v>
      </c>
      <c r="C28">
        <v>14.91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341.56456400000002</v>
      </c>
      <c r="L28">
        <v>435.435</v>
      </c>
      <c r="M28">
        <v>92</v>
      </c>
      <c r="N28">
        <v>57.96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23.199539999999999</v>
      </c>
      <c r="X28">
        <v>147.515625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54.567</v>
      </c>
      <c r="AL28">
        <v>1.3944000000000001</v>
      </c>
      <c r="AM28">
        <v>10.536032000000001</v>
      </c>
      <c r="AN28">
        <v>0.80345999999999995</v>
      </c>
      <c r="AO28">
        <v>0</v>
      </c>
      <c r="AP28">
        <v>0.25619999999999998</v>
      </c>
      <c r="AQ28">
        <v>46.683</v>
      </c>
      <c r="AR28">
        <v>3.3119999999999998</v>
      </c>
      <c r="AS28">
        <v>4.7081999999999997</v>
      </c>
      <c r="AT28">
        <v>15.00135</v>
      </c>
      <c r="AU28">
        <v>0</v>
      </c>
      <c r="AV28">
        <v>29.715</v>
      </c>
      <c r="AW28">
        <v>71.458799999999997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2518.8410580000004</v>
      </c>
    </row>
    <row r="29" spans="1:117">
      <c r="A29" t="s">
        <v>71</v>
      </c>
      <c r="B29">
        <v>0</v>
      </c>
      <c r="C29">
        <v>14.91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341.56456400000002</v>
      </c>
      <c r="L29">
        <v>435.435</v>
      </c>
      <c r="M29">
        <v>92</v>
      </c>
      <c r="N29">
        <v>57.96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23.199539999999999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3.819</v>
      </c>
      <c r="AJ29">
        <v>0</v>
      </c>
      <c r="AK29">
        <v>54.567</v>
      </c>
      <c r="AL29">
        <v>6.9720000000000004</v>
      </c>
      <c r="AM29">
        <v>10.536032000000001</v>
      </c>
      <c r="AN29">
        <v>0.80345999999999995</v>
      </c>
      <c r="AO29">
        <v>0</v>
      </c>
      <c r="AP29">
        <v>0.25619999999999998</v>
      </c>
      <c r="AQ29">
        <v>46.683</v>
      </c>
      <c r="AR29">
        <v>3.3119999999999998</v>
      </c>
      <c r="AS29">
        <v>4.7081999999999997</v>
      </c>
      <c r="AT29">
        <v>15.00135</v>
      </c>
      <c r="AU29">
        <v>0</v>
      </c>
      <c r="AV29">
        <v>29.715</v>
      </c>
      <c r="AW29">
        <v>71.458799999999997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2560.7782980000002</v>
      </c>
    </row>
    <row r="30" spans="1:117">
      <c r="A30" t="s">
        <v>72</v>
      </c>
      <c r="B30">
        <v>0</v>
      </c>
      <c r="C30">
        <v>14.91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341.56456400000002</v>
      </c>
      <c r="L30">
        <v>435.435</v>
      </c>
      <c r="M30">
        <v>92</v>
      </c>
      <c r="N30">
        <v>57.96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23.199539999999999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16.350411999999999</v>
      </c>
      <c r="AJ30">
        <v>0</v>
      </c>
      <c r="AK30">
        <v>54.567</v>
      </c>
      <c r="AL30">
        <v>55.776000000000003</v>
      </c>
      <c r="AM30">
        <v>10.536032000000001</v>
      </c>
      <c r="AN30">
        <v>0.80345999999999995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15.00135</v>
      </c>
      <c r="AU30">
        <v>0</v>
      </c>
      <c r="AV30">
        <v>29.715</v>
      </c>
      <c r="AW30">
        <v>71.458799999999997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2626.8487099999998</v>
      </c>
    </row>
    <row r="31" spans="1:117">
      <c r="A31" t="s">
        <v>73</v>
      </c>
      <c r="B31">
        <v>0</v>
      </c>
      <c r="C31">
        <v>14.91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341.56456400000002</v>
      </c>
      <c r="L31">
        <v>435.435</v>
      </c>
      <c r="M31">
        <v>92</v>
      </c>
      <c r="N31">
        <v>57.96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23.199539999999999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140.34540000000001</v>
      </c>
      <c r="AI31">
        <v>16.350411999999999</v>
      </c>
      <c r="AJ31">
        <v>0</v>
      </c>
      <c r="AK31">
        <v>54.567</v>
      </c>
      <c r="AL31">
        <v>55.776000000000003</v>
      </c>
      <c r="AM31">
        <v>10.536032000000001</v>
      </c>
      <c r="AN31">
        <v>0.80345999999999995</v>
      </c>
      <c r="AO31">
        <v>0</v>
      </c>
      <c r="AP31">
        <v>0.25619999999999998</v>
      </c>
      <c r="AQ31">
        <v>46.683</v>
      </c>
      <c r="AR31">
        <v>3.3119999999999998</v>
      </c>
      <c r="AS31">
        <v>4.7081999999999997</v>
      </c>
      <c r="AT31">
        <v>15.00135</v>
      </c>
      <c r="AU31">
        <v>0</v>
      </c>
      <c r="AV31">
        <v>29.715</v>
      </c>
      <c r="AW31">
        <v>71.458799999999997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2629.8791099999999</v>
      </c>
    </row>
    <row r="32" spans="1:117">
      <c r="A32" t="s">
        <v>74</v>
      </c>
      <c r="B32">
        <v>0</v>
      </c>
      <c r="C32">
        <v>14.91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341.26456400000001</v>
      </c>
      <c r="L32">
        <v>435.435</v>
      </c>
      <c r="M32">
        <v>92</v>
      </c>
      <c r="N32">
        <v>57.96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23.199539999999999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16.350411999999999</v>
      </c>
      <c r="AJ32">
        <v>0</v>
      </c>
      <c r="AK32">
        <v>54.567</v>
      </c>
      <c r="AL32">
        <v>55.776000000000003</v>
      </c>
      <c r="AM32">
        <v>10.536032000000001</v>
      </c>
      <c r="AN32">
        <v>0.80345999999999995</v>
      </c>
      <c r="AO32">
        <v>0</v>
      </c>
      <c r="AP32">
        <v>0.25619999999999998</v>
      </c>
      <c r="AQ32">
        <v>46.683</v>
      </c>
      <c r="AR32">
        <v>4.4160000000000004</v>
      </c>
      <c r="AS32">
        <v>4.7081999999999997</v>
      </c>
      <c r="AT32">
        <v>15.00135</v>
      </c>
      <c r="AU32">
        <v>0</v>
      </c>
      <c r="AV32">
        <v>29.715</v>
      </c>
      <c r="AW32">
        <v>71.458799999999997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2630.6831100000004</v>
      </c>
    </row>
    <row r="33" spans="1:117">
      <c r="A33" t="s">
        <v>75</v>
      </c>
      <c r="B33">
        <v>0</v>
      </c>
      <c r="C33">
        <v>14.91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341.26456400000001</v>
      </c>
      <c r="L33">
        <v>435.435</v>
      </c>
      <c r="M33">
        <v>92</v>
      </c>
      <c r="N33">
        <v>57.96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23.199539999999999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16.350411999999999</v>
      </c>
      <c r="AJ33">
        <v>0</v>
      </c>
      <c r="AK33">
        <v>54.567</v>
      </c>
      <c r="AL33">
        <v>55.776000000000003</v>
      </c>
      <c r="AM33">
        <v>10.536032000000001</v>
      </c>
      <c r="AN33">
        <v>0.80345999999999995</v>
      </c>
      <c r="AO33">
        <v>0</v>
      </c>
      <c r="AP33">
        <v>0.25619999999999998</v>
      </c>
      <c r="AQ33">
        <v>46.683</v>
      </c>
      <c r="AR33">
        <v>35.328000000000003</v>
      </c>
      <c r="AS33">
        <v>4.7081999999999997</v>
      </c>
      <c r="AT33">
        <v>15.00135</v>
      </c>
      <c r="AU33">
        <v>0</v>
      </c>
      <c r="AV33">
        <v>29.19</v>
      </c>
      <c r="AW33">
        <v>71.458799999999997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2611.6280339999998</v>
      </c>
    </row>
    <row r="34" spans="1:117">
      <c r="A34" t="s">
        <v>76</v>
      </c>
      <c r="B34">
        <v>0</v>
      </c>
      <c r="C34">
        <v>14.91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341.26456400000001</v>
      </c>
      <c r="L34">
        <v>435.435</v>
      </c>
      <c r="M34">
        <v>92</v>
      </c>
      <c r="N34">
        <v>57.96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23.199539999999999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54.567</v>
      </c>
      <c r="AL34">
        <v>6.9720000000000004</v>
      </c>
      <c r="AM34">
        <v>4.9321000000000002</v>
      </c>
      <c r="AN34">
        <v>0.80345999999999995</v>
      </c>
      <c r="AO34">
        <v>0</v>
      </c>
      <c r="AP34">
        <v>0.25619999999999998</v>
      </c>
      <c r="AQ34">
        <v>46.683</v>
      </c>
      <c r="AR34">
        <v>35.328000000000003</v>
      </c>
      <c r="AS34">
        <v>4.7081999999999997</v>
      </c>
      <c r="AT34">
        <v>15.00135</v>
      </c>
      <c r="AU34">
        <v>0</v>
      </c>
      <c r="AV34">
        <v>29.19</v>
      </c>
      <c r="AW34">
        <v>71.458799999999997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2468.8835820000004</v>
      </c>
    </row>
    <row r="35" spans="1:117">
      <c r="A35" t="s">
        <v>77</v>
      </c>
      <c r="B35">
        <v>0</v>
      </c>
      <c r="C35">
        <v>14.91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341.26456400000001</v>
      </c>
      <c r="L35">
        <v>435.435</v>
      </c>
      <c r="M35">
        <v>92</v>
      </c>
      <c r="N35">
        <v>57.96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23.199539999999999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3.819</v>
      </c>
      <c r="AJ35">
        <v>0</v>
      </c>
      <c r="AK35">
        <v>54.567</v>
      </c>
      <c r="AL35">
        <v>1.3944000000000001</v>
      </c>
      <c r="AM35">
        <v>0</v>
      </c>
      <c r="AN35">
        <v>0.80345999999999995</v>
      </c>
      <c r="AO35">
        <v>0</v>
      </c>
      <c r="AP35">
        <v>0.25619999999999998</v>
      </c>
      <c r="AQ35">
        <v>46.683</v>
      </c>
      <c r="AR35">
        <v>4.968</v>
      </c>
      <c r="AS35">
        <v>4.7081999999999997</v>
      </c>
      <c r="AT35">
        <v>15.00135</v>
      </c>
      <c r="AU35">
        <v>0</v>
      </c>
      <c r="AV35">
        <v>29.19</v>
      </c>
      <c r="AW35">
        <v>70.915800000000004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2370.2441340000009</v>
      </c>
    </row>
    <row r="36" spans="1:117">
      <c r="A36" t="s">
        <v>78</v>
      </c>
      <c r="B36">
        <v>0</v>
      </c>
      <c r="C36">
        <v>14.91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341.26456400000001</v>
      </c>
      <c r="L36">
        <v>435.435</v>
      </c>
      <c r="M36">
        <v>92</v>
      </c>
      <c r="N36">
        <v>57.96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23.199539999999999</v>
      </c>
      <c r="X36">
        <v>147.515625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54.567</v>
      </c>
      <c r="AL36">
        <v>1.3944000000000001</v>
      </c>
      <c r="AM36">
        <v>0</v>
      </c>
      <c r="AN36">
        <v>0.80345999999999995</v>
      </c>
      <c r="AO36">
        <v>0</v>
      </c>
      <c r="AP36">
        <v>0.25619999999999998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29.19</v>
      </c>
      <c r="AW36">
        <v>70.915800000000004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2292.105058000001</v>
      </c>
    </row>
    <row r="37" spans="1:117">
      <c r="A37" t="s">
        <v>79</v>
      </c>
      <c r="B37">
        <v>0</v>
      </c>
      <c r="C37">
        <v>14.91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341.26456400000001</v>
      </c>
      <c r="L37">
        <v>435.435</v>
      </c>
      <c r="M37">
        <v>92</v>
      </c>
      <c r="N37">
        <v>57.96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23.199539999999999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0.80345999999999995</v>
      </c>
      <c r="AO37">
        <v>0</v>
      </c>
      <c r="AP37">
        <v>0.25619999999999998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29.19</v>
      </c>
      <c r="AW37">
        <v>70.915800000000004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2255.3682180000005</v>
      </c>
    </row>
    <row r="38" spans="1:117">
      <c r="A38" t="s">
        <v>80</v>
      </c>
      <c r="B38">
        <v>0</v>
      </c>
      <c r="C38">
        <v>14.91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341.26456400000001</v>
      </c>
      <c r="L38">
        <v>435.435</v>
      </c>
      <c r="M38">
        <v>92</v>
      </c>
      <c r="N38">
        <v>57.96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23.199539999999999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0.80345999999999995</v>
      </c>
      <c r="AO38">
        <v>0</v>
      </c>
      <c r="AP38">
        <v>0.25619999999999998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29.19</v>
      </c>
      <c r="AW38">
        <v>70.915800000000004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2238.3222180000007</v>
      </c>
    </row>
    <row r="39" spans="1:117">
      <c r="A39" t="s">
        <v>81</v>
      </c>
      <c r="B39">
        <v>0</v>
      </c>
      <c r="C39">
        <v>14.91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341.26456400000001</v>
      </c>
      <c r="L39">
        <v>435.435</v>
      </c>
      <c r="M39">
        <v>92</v>
      </c>
      <c r="N39">
        <v>57.96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23.199539999999999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0.82259000000000004</v>
      </c>
      <c r="AO39">
        <v>0</v>
      </c>
      <c r="AP39">
        <v>0.25619999999999998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28.875</v>
      </c>
      <c r="AW39">
        <v>70.915800000000004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2238.0263480000003</v>
      </c>
    </row>
    <row r="40" spans="1:117">
      <c r="A40" t="s">
        <v>82</v>
      </c>
      <c r="B40">
        <v>0</v>
      </c>
      <c r="C40">
        <v>14.91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341.26456400000001</v>
      </c>
      <c r="L40">
        <v>435.435</v>
      </c>
      <c r="M40">
        <v>92</v>
      </c>
      <c r="N40">
        <v>57.96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23.199539999999999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0.82259000000000004</v>
      </c>
      <c r="AO40">
        <v>0</v>
      </c>
      <c r="AP40">
        <v>0.25619999999999998</v>
      </c>
      <c r="AQ40">
        <v>31.122</v>
      </c>
      <c r="AR40">
        <v>3.3119999999999998</v>
      </c>
      <c r="AS40">
        <v>4.7081999999999997</v>
      </c>
      <c r="AT40">
        <v>15.00135</v>
      </c>
      <c r="AU40">
        <v>0</v>
      </c>
      <c r="AV40">
        <v>28.875</v>
      </c>
      <c r="AW40">
        <v>70.915800000000004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2205.9864960000004</v>
      </c>
    </row>
    <row r="41" spans="1:117">
      <c r="A41" t="s">
        <v>83</v>
      </c>
      <c r="B41">
        <v>0</v>
      </c>
      <c r="C41">
        <v>14.91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341.26456400000001</v>
      </c>
      <c r="L41">
        <v>435.435</v>
      </c>
      <c r="M41">
        <v>92</v>
      </c>
      <c r="N41">
        <v>57.96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23.199539999999999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0.82259000000000004</v>
      </c>
      <c r="AO41">
        <v>0</v>
      </c>
      <c r="AP41">
        <v>0.25619999999999998</v>
      </c>
      <c r="AQ41">
        <v>31.122</v>
      </c>
      <c r="AR41">
        <v>3.3119999999999998</v>
      </c>
      <c r="AS41">
        <v>4.7081999999999997</v>
      </c>
      <c r="AT41">
        <v>15.00135</v>
      </c>
      <c r="AU41">
        <v>0</v>
      </c>
      <c r="AV41">
        <v>28.875</v>
      </c>
      <c r="AW41">
        <v>70.915800000000004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2205.9864960000004</v>
      </c>
    </row>
    <row r="42" spans="1:117">
      <c r="A42" t="s">
        <v>84</v>
      </c>
      <c r="B42">
        <v>0</v>
      </c>
      <c r="C42">
        <v>14.91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341.26456400000001</v>
      </c>
      <c r="L42">
        <v>435.435</v>
      </c>
      <c r="M42">
        <v>92</v>
      </c>
      <c r="N42">
        <v>57.96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23.199539999999999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0.82259000000000004</v>
      </c>
      <c r="AO42">
        <v>0</v>
      </c>
      <c r="AP42">
        <v>0.25619999999999998</v>
      </c>
      <c r="AQ42">
        <v>31.122</v>
      </c>
      <c r="AR42">
        <v>3.3119999999999998</v>
      </c>
      <c r="AS42">
        <v>4.7081999999999997</v>
      </c>
      <c r="AT42">
        <v>15.00135</v>
      </c>
      <c r="AU42">
        <v>0</v>
      </c>
      <c r="AV42">
        <v>28.875</v>
      </c>
      <c r="AW42">
        <v>70.915800000000004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2205.9864960000004</v>
      </c>
    </row>
    <row r="43" spans="1:117">
      <c r="A43" t="s">
        <v>85</v>
      </c>
      <c r="B43">
        <v>0</v>
      </c>
      <c r="C43">
        <v>14.91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341.56456400000002</v>
      </c>
      <c r="L43">
        <v>435.435</v>
      </c>
      <c r="M43">
        <v>92</v>
      </c>
      <c r="N43">
        <v>57.96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23.199539999999999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0.82259000000000004</v>
      </c>
      <c r="AO43">
        <v>0</v>
      </c>
      <c r="AP43">
        <v>0.25619999999999998</v>
      </c>
      <c r="AQ43">
        <v>27.594000000000001</v>
      </c>
      <c r="AR43">
        <v>3.8639999999999999</v>
      </c>
      <c r="AS43">
        <v>4.7081999999999997</v>
      </c>
      <c r="AT43">
        <v>15.00135</v>
      </c>
      <c r="AU43">
        <v>0</v>
      </c>
      <c r="AV43">
        <v>28.875</v>
      </c>
      <c r="AW43">
        <v>70.915800000000004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2203.3104960000005</v>
      </c>
    </row>
    <row r="44" spans="1:117">
      <c r="A44" t="s">
        <v>86</v>
      </c>
      <c r="B44">
        <v>0</v>
      </c>
      <c r="C44">
        <v>14.91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341.56456400000002</v>
      </c>
      <c r="L44">
        <v>435.435</v>
      </c>
      <c r="M44">
        <v>92</v>
      </c>
      <c r="N44">
        <v>57.96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23.199539999999999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0.82259000000000004</v>
      </c>
      <c r="AO44">
        <v>0</v>
      </c>
      <c r="AP44">
        <v>0.25619999999999998</v>
      </c>
      <c r="AQ44">
        <v>15.561</v>
      </c>
      <c r="AR44">
        <v>35.328000000000003</v>
      </c>
      <c r="AS44">
        <v>6.726</v>
      </c>
      <c r="AT44">
        <v>15.00135</v>
      </c>
      <c r="AU44">
        <v>0</v>
      </c>
      <c r="AV44">
        <v>28.875</v>
      </c>
      <c r="AW44">
        <v>70.915800000000004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2208.2804440000004</v>
      </c>
    </row>
    <row r="45" spans="1:117">
      <c r="A45" t="s">
        <v>87</v>
      </c>
      <c r="B45">
        <v>0</v>
      </c>
      <c r="C45">
        <v>14.91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341.56456400000002</v>
      </c>
      <c r="L45">
        <v>435.435</v>
      </c>
      <c r="M45">
        <v>92</v>
      </c>
      <c r="N45">
        <v>57.96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23.199539999999999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0.82259000000000004</v>
      </c>
      <c r="AO45">
        <v>0</v>
      </c>
      <c r="AP45">
        <v>0.25619999999999998</v>
      </c>
      <c r="AQ45">
        <v>12.6</v>
      </c>
      <c r="AR45">
        <v>35.328000000000003</v>
      </c>
      <c r="AS45">
        <v>16.680479999999999</v>
      </c>
      <c r="AT45">
        <v>15.00135</v>
      </c>
      <c r="AU45">
        <v>0</v>
      </c>
      <c r="AV45">
        <v>28.875</v>
      </c>
      <c r="AW45">
        <v>70.915800000000004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2215.2739240000005</v>
      </c>
    </row>
    <row r="46" spans="1:117">
      <c r="A46" t="s">
        <v>88</v>
      </c>
      <c r="B46">
        <v>0</v>
      </c>
      <c r="C46">
        <v>14.91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341.56456400000002</v>
      </c>
      <c r="L46">
        <v>435.435</v>
      </c>
      <c r="M46">
        <v>92</v>
      </c>
      <c r="N46">
        <v>57.96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23.199539999999999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0.82259000000000004</v>
      </c>
      <c r="AO46">
        <v>0</v>
      </c>
      <c r="AP46">
        <v>0.25619999999999998</v>
      </c>
      <c r="AQ46">
        <v>0</v>
      </c>
      <c r="AR46">
        <v>3.8639999999999999</v>
      </c>
      <c r="AS46">
        <v>24.75168</v>
      </c>
      <c r="AT46">
        <v>15.00135</v>
      </c>
      <c r="AU46">
        <v>0</v>
      </c>
      <c r="AV46">
        <v>28.875</v>
      </c>
      <c r="AW46">
        <v>70.915800000000004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2179.2811240000005</v>
      </c>
    </row>
    <row r="47" spans="1:117">
      <c r="A47" t="s">
        <v>89</v>
      </c>
      <c r="B47">
        <v>0</v>
      </c>
      <c r="C47">
        <v>14.91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341.56456400000002</v>
      </c>
      <c r="L47">
        <v>435.435</v>
      </c>
      <c r="M47">
        <v>92</v>
      </c>
      <c r="N47">
        <v>57.96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23.199539999999999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0.82259000000000004</v>
      </c>
      <c r="AO47">
        <v>0</v>
      </c>
      <c r="AP47">
        <v>0.25619999999999998</v>
      </c>
      <c r="AQ47">
        <v>0</v>
      </c>
      <c r="AR47">
        <v>3.3119999999999998</v>
      </c>
      <c r="AS47">
        <v>24.75168</v>
      </c>
      <c r="AT47">
        <v>15.00135</v>
      </c>
      <c r="AU47">
        <v>0</v>
      </c>
      <c r="AV47">
        <v>28.875</v>
      </c>
      <c r="AW47">
        <v>70.915800000000004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2178.7291240000004</v>
      </c>
    </row>
    <row r="48" spans="1:117">
      <c r="A48" t="s">
        <v>90</v>
      </c>
      <c r="B48">
        <v>0</v>
      </c>
      <c r="C48">
        <v>14.91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341.56456400000002</v>
      </c>
      <c r="L48">
        <v>435.435</v>
      </c>
      <c r="M48">
        <v>92</v>
      </c>
      <c r="N48">
        <v>57.96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23.199539999999999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0.82259000000000004</v>
      </c>
      <c r="AO48">
        <v>0</v>
      </c>
      <c r="AP48">
        <v>0.25619999999999998</v>
      </c>
      <c r="AQ48">
        <v>0</v>
      </c>
      <c r="AR48">
        <v>3.3119999999999998</v>
      </c>
      <c r="AS48">
        <v>24.75168</v>
      </c>
      <c r="AT48">
        <v>15.00135</v>
      </c>
      <c r="AU48">
        <v>0</v>
      </c>
      <c r="AV48">
        <v>28.875</v>
      </c>
      <c r="AW48">
        <v>70.915800000000004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2178.7291240000004</v>
      </c>
    </row>
    <row r="49" spans="1:117">
      <c r="A49" t="s">
        <v>91</v>
      </c>
      <c r="B49">
        <v>0</v>
      </c>
      <c r="C49">
        <v>14.91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341.56456400000002</v>
      </c>
      <c r="L49">
        <v>435.435</v>
      </c>
      <c r="M49">
        <v>92</v>
      </c>
      <c r="N49">
        <v>57.96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11.599769999999999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0.82259000000000004</v>
      </c>
      <c r="AO49">
        <v>0</v>
      </c>
      <c r="AP49">
        <v>0.25619999999999998</v>
      </c>
      <c r="AQ49">
        <v>0</v>
      </c>
      <c r="AR49">
        <v>2.4287999999999998</v>
      </c>
      <c r="AS49">
        <v>24.75168</v>
      </c>
      <c r="AT49">
        <v>15.00135</v>
      </c>
      <c r="AU49">
        <v>0</v>
      </c>
      <c r="AV49">
        <v>28.875</v>
      </c>
      <c r="AW49">
        <v>70.915800000000004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2166.2461540000004</v>
      </c>
    </row>
    <row r="50" spans="1:117">
      <c r="A50" t="s">
        <v>92</v>
      </c>
      <c r="B50">
        <v>0</v>
      </c>
      <c r="C50">
        <v>14.91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341.56456400000002</v>
      </c>
      <c r="L50">
        <v>435.435</v>
      </c>
      <c r="M50">
        <v>92</v>
      </c>
      <c r="N50">
        <v>57.96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11.599769999999999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0.82259000000000004</v>
      </c>
      <c r="AO50">
        <v>0</v>
      </c>
      <c r="AP50">
        <v>0.25619999999999998</v>
      </c>
      <c r="AQ50">
        <v>0</v>
      </c>
      <c r="AR50">
        <v>2.4287999999999998</v>
      </c>
      <c r="AS50">
        <v>16.680479999999999</v>
      </c>
      <c r="AT50">
        <v>15.00135</v>
      </c>
      <c r="AU50">
        <v>0</v>
      </c>
      <c r="AV50">
        <v>28.875</v>
      </c>
      <c r="AW50">
        <v>70.915800000000004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2158.1749540000005</v>
      </c>
    </row>
    <row r="51" spans="1:117">
      <c r="A51" t="s">
        <v>93</v>
      </c>
      <c r="B51">
        <v>0</v>
      </c>
      <c r="C51">
        <v>14.91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341.56456400000002</v>
      </c>
      <c r="L51">
        <v>435.435</v>
      </c>
      <c r="M51">
        <v>92</v>
      </c>
      <c r="N51">
        <v>57.96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11.599769999999999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0.25619999999999998</v>
      </c>
      <c r="AQ51">
        <v>0</v>
      </c>
      <c r="AR51">
        <v>2.4287999999999998</v>
      </c>
      <c r="AS51">
        <v>6.726</v>
      </c>
      <c r="AT51">
        <v>15.00135</v>
      </c>
      <c r="AU51">
        <v>0</v>
      </c>
      <c r="AV51">
        <v>28.875</v>
      </c>
      <c r="AW51">
        <v>70.915800000000004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2148.2204740000006</v>
      </c>
    </row>
    <row r="52" spans="1:117">
      <c r="A52" t="s">
        <v>94</v>
      </c>
      <c r="B52">
        <v>0</v>
      </c>
      <c r="C52">
        <v>14.91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341.56456400000002</v>
      </c>
      <c r="L52">
        <v>435.435</v>
      </c>
      <c r="M52">
        <v>92</v>
      </c>
      <c r="N52">
        <v>57.96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11.599769999999999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0.25619999999999998</v>
      </c>
      <c r="AQ52">
        <v>0</v>
      </c>
      <c r="AR52">
        <v>2.4287999999999998</v>
      </c>
      <c r="AS52">
        <v>4.7081999999999997</v>
      </c>
      <c r="AT52">
        <v>15.00135</v>
      </c>
      <c r="AU52">
        <v>0</v>
      </c>
      <c r="AV52">
        <v>28.875</v>
      </c>
      <c r="AW52">
        <v>70.915800000000004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2146.2026740000006</v>
      </c>
    </row>
    <row r="53" spans="1:117">
      <c r="A53" t="s">
        <v>95</v>
      </c>
      <c r="B53">
        <v>0</v>
      </c>
      <c r="C53">
        <v>14.91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341.56456400000002</v>
      </c>
      <c r="L53">
        <v>435.435</v>
      </c>
      <c r="M53">
        <v>92</v>
      </c>
      <c r="N53">
        <v>57.96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11.599769999999999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0.82259000000000004</v>
      </c>
      <c r="AO53">
        <v>0</v>
      </c>
      <c r="AP53">
        <v>0.25619999999999998</v>
      </c>
      <c r="AQ53">
        <v>0</v>
      </c>
      <c r="AR53">
        <v>2.4287999999999998</v>
      </c>
      <c r="AS53">
        <v>4.7081999999999997</v>
      </c>
      <c r="AT53">
        <v>15.00135</v>
      </c>
      <c r="AU53">
        <v>0</v>
      </c>
      <c r="AV53">
        <v>28.875</v>
      </c>
      <c r="AW53">
        <v>70.915800000000004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2146.2026740000006</v>
      </c>
    </row>
    <row r="54" spans="1:117">
      <c r="A54" t="s">
        <v>96</v>
      </c>
      <c r="B54">
        <v>0</v>
      </c>
      <c r="C54">
        <v>14.91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341.56456400000002</v>
      </c>
      <c r="L54">
        <v>435.435</v>
      </c>
      <c r="M54">
        <v>92</v>
      </c>
      <c r="N54">
        <v>57.96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11.599769999999999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0.82259000000000004</v>
      </c>
      <c r="AO54">
        <v>0</v>
      </c>
      <c r="AP54">
        <v>0.25619999999999998</v>
      </c>
      <c r="AQ54">
        <v>0</v>
      </c>
      <c r="AR54">
        <v>2.4287999999999998</v>
      </c>
      <c r="AS54">
        <v>4.7081999999999997</v>
      </c>
      <c r="AT54">
        <v>15.00135</v>
      </c>
      <c r="AU54">
        <v>0</v>
      </c>
      <c r="AV54">
        <v>28.875</v>
      </c>
      <c r="AW54">
        <v>70.915800000000004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2146.2026740000006</v>
      </c>
    </row>
    <row r="55" spans="1:117">
      <c r="A55" t="s">
        <v>97</v>
      </c>
      <c r="B55">
        <v>0</v>
      </c>
      <c r="C55">
        <v>14.91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341.56456400000002</v>
      </c>
      <c r="L55">
        <v>435.435</v>
      </c>
      <c r="M55">
        <v>92</v>
      </c>
      <c r="N55">
        <v>57.96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11.599769999999999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0.82259000000000004</v>
      </c>
      <c r="AO55">
        <v>0</v>
      </c>
      <c r="AP55">
        <v>0.25619999999999998</v>
      </c>
      <c r="AQ55">
        <v>0</v>
      </c>
      <c r="AR55">
        <v>2.4287999999999998</v>
      </c>
      <c r="AS55">
        <v>4.7081999999999997</v>
      </c>
      <c r="AT55">
        <v>15.00135</v>
      </c>
      <c r="AU55">
        <v>0</v>
      </c>
      <c r="AV55">
        <v>28.56</v>
      </c>
      <c r="AW55">
        <v>70.915800000000004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2145.8876740000005</v>
      </c>
    </row>
    <row r="56" spans="1:117">
      <c r="A56" t="s">
        <v>98</v>
      </c>
      <c r="B56">
        <v>0</v>
      </c>
      <c r="C56">
        <v>14.91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341.56456400000002</v>
      </c>
      <c r="L56">
        <v>435.435</v>
      </c>
      <c r="M56">
        <v>92</v>
      </c>
      <c r="N56">
        <v>57.96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11.599769999999999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0.82259000000000004</v>
      </c>
      <c r="AO56">
        <v>0</v>
      </c>
      <c r="AP56">
        <v>0.25619999999999998</v>
      </c>
      <c r="AQ56">
        <v>0</v>
      </c>
      <c r="AR56">
        <v>2.4287999999999998</v>
      </c>
      <c r="AS56">
        <v>4.7081999999999997</v>
      </c>
      <c r="AT56">
        <v>15.00135</v>
      </c>
      <c r="AU56">
        <v>0</v>
      </c>
      <c r="AV56">
        <v>28.56</v>
      </c>
      <c r="AW56">
        <v>70.915800000000004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2145.8876740000005</v>
      </c>
    </row>
    <row r="57" spans="1:117">
      <c r="A57" t="s">
        <v>99</v>
      </c>
      <c r="B57">
        <v>0</v>
      </c>
      <c r="C57">
        <v>14.91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341.56456400000002</v>
      </c>
      <c r="L57">
        <v>435.435</v>
      </c>
      <c r="M57">
        <v>92</v>
      </c>
      <c r="N57">
        <v>57.96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11.599769999999999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0.82259000000000004</v>
      </c>
      <c r="AO57">
        <v>0</v>
      </c>
      <c r="AP57">
        <v>6.2769000000000004</v>
      </c>
      <c r="AQ57">
        <v>0</v>
      </c>
      <c r="AR57">
        <v>2.4287999999999998</v>
      </c>
      <c r="AS57">
        <v>4.7081999999999997</v>
      </c>
      <c r="AT57">
        <v>15.00135</v>
      </c>
      <c r="AU57">
        <v>0</v>
      </c>
      <c r="AV57">
        <v>28.56</v>
      </c>
      <c r="AW57">
        <v>70.915800000000004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2151.9083740000005</v>
      </c>
    </row>
    <row r="58" spans="1:117">
      <c r="A58" t="s">
        <v>100</v>
      </c>
      <c r="B58">
        <v>0</v>
      </c>
      <c r="C58">
        <v>14.91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341.56456400000002</v>
      </c>
      <c r="L58">
        <v>435.435</v>
      </c>
      <c r="M58">
        <v>92</v>
      </c>
      <c r="N58">
        <v>57.96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11.599769999999999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0.82259000000000004</v>
      </c>
      <c r="AO58">
        <v>0</v>
      </c>
      <c r="AP58">
        <v>6.2769000000000004</v>
      </c>
      <c r="AQ58">
        <v>0</v>
      </c>
      <c r="AR58">
        <v>2.4287999999999998</v>
      </c>
      <c r="AS58">
        <v>4.7081999999999997</v>
      </c>
      <c r="AT58">
        <v>15.00135</v>
      </c>
      <c r="AU58">
        <v>0</v>
      </c>
      <c r="AV58">
        <v>28.56</v>
      </c>
      <c r="AW58">
        <v>70.915800000000004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2151.9083740000005</v>
      </c>
    </row>
    <row r="59" spans="1:117">
      <c r="A59" t="s">
        <v>101</v>
      </c>
      <c r="B59">
        <v>0</v>
      </c>
      <c r="C59">
        <v>14.91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341.56456400000002</v>
      </c>
      <c r="L59">
        <v>435.435</v>
      </c>
      <c r="M59">
        <v>92</v>
      </c>
      <c r="N59">
        <v>57.96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11.599769999999999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0</v>
      </c>
      <c r="AR59">
        <v>2.4287999999999998</v>
      </c>
      <c r="AS59">
        <v>4.7081999999999997</v>
      </c>
      <c r="AT59">
        <v>15.00135</v>
      </c>
      <c r="AU59">
        <v>0</v>
      </c>
      <c r="AV59">
        <v>28.56</v>
      </c>
      <c r="AW59">
        <v>70.915800000000004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2145.6314740000003</v>
      </c>
    </row>
    <row r="60" spans="1:117">
      <c r="A60" t="s">
        <v>102</v>
      </c>
      <c r="B60">
        <v>0</v>
      </c>
      <c r="C60">
        <v>14.91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341.56456400000002</v>
      </c>
      <c r="L60">
        <v>435.435</v>
      </c>
      <c r="M60">
        <v>92</v>
      </c>
      <c r="N60">
        <v>57.96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11.599769999999999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0</v>
      </c>
      <c r="AR60">
        <v>3.8639999999999999</v>
      </c>
      <c r="AS60">
        <v>4.7081999999999997</v>
      </c>
      <c r="AT60">
        <v>15.00135</v>
      </c>
      <c r="AU60">
        <v>0</v>
      </c>
      <c r="AV60">
        <v>28.56</v>
      </c>
      <c r="AW60">
        <v>70.915800000000004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2147.0666740000006</v>
      </c>
    </row>
    <row r="61" spans="1:117">
      <c r="A61" t="s">
        <v>103</v>
      </c>
      <c r="B61">
        <v>0</v>
      </c>
      <c r="C61">
        <v>14.91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341.56456400000002</v>
      </c>
      <c r="L61">
        <v>435.435</v>
      </c>
      <c r="M61">
        <v>92</v>
      </c>
      <c r="N61">
        <v>57.96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11.599769999999999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0</v>
      </c>
      <c r="AR61">
        <v>35.328000000000003</v>
      </c>
      <c r="AS61">
        <v>4.7081999999999997</v>
      </c>
      <c r="AT61">
        <v>15.00135</v>
      </c>
      <c r="AU61">
        <v>0</v>
      </c>
      <c r="AV61">
        <v>28.56</v>
      </c>
      <c r="AW61">
        <v>70.915800000000004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2178.5306740000005</v>
      </c>
    </row>
    <row r="62" spans="1:117">
      <c r="A62" t="s">
        <v>104</v>
      </c>
      <c r="B62">
        <v>0</v>
      </c>
      <c r="C62">
        <v>14.91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341.56456400000002</v>
      </c>
      <c r="L62">
        <v>435.435</v>
      </c>
      <c r="M62">
        <v>92</v>
      </c>
      <c r="N62">
        <v>57.96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11.599769999999999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54.567</v>
      </c>
      <c r="AL62">
        <v>6.9720000000000004</v>
      </c>
      <c r="AM62">
        <v>0</v>
      </c>
      <c r="AN62">
        <v>0.82259000000000004</v>
      </c>
      <c r="AO62">
        <v>0</v>
      </c>
      <c r="AP62">
        <v>0</v>
      </c>
      <c r="AQ62">
        <v>0</v>
      </c>
      <c r="AR62">
        <v>35.328000000000003</v>
      </c>
      <c r="AS62">
        <v>4.7081999999999997</v>
      </c>
      <c r="AT62">
        <v>15.00135</v>
      </c>
      <c r="AU62">
        <v>0</v>
      </c>
      <c r="AV62">
        <v>28.56</v>
      </c>
      <c r="AW62">
        <v>70.915800000000004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2184.1082740000006</v>
      </c>
    </row>
    <row r="63" spans="1:117">
      <c r="A63" t="s">
        <v>105</v>
      </c>
      <c r="B63">
        <v>0</v>
      </c>
      <c r="C63">
        <v>14.91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341.56456400000002</v>
      </c>
      <c r="L63">
        <v>435.435</v>
      </c>
      <c r="M63">
        <v>92</v>
      </c>
      <c r="N63">
        <v>57.96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11.599769999999999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54.567</v>
      </c>
      <c r="AL63">
        <v>55.776000000000003</v>
      </c>
      <c r="AM63">
        <v>0</v>
      </c>
      <c r="AN63">
        <v>0.82259000000000004</v>
      </c>
      <c r="AO63">
        <v>0</v>
      </c>
      <c r="AP63">
        <v>0</v>
      </c>
      <c r="AQ63">
        <v>15.561</v>
      </c>
      <c r="AR63">
        <v>3.3119999999999998</v>
      </c>
      <c r="AS63">
        <v>4.7081999999999997</v>
      </c>
      <c r="AT63">
        <v>15.00135</v>
      </c>
      <c r="AU63">
        <v>0</v>
      </c>
      <c r="AV63">
        <v>28.56</v>
      </c>
      <c r="AW63">
        <v>70.915800000000004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2216.4572740000008</v>
      </c>
    </row>
    <row r="64" spans="1:117">
      <c r="A64" t="s">
        <v>106</v>
      </c>
      <c r="B64">
        <v>0</v>
      </c>
      <c r="C64">
        <v>14.91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341.56456400000002</v>
      </c>
      <c r="L64">
        <v>435.435</v>
      </c>
      <c r="M64">
        <v>92</v>
      </c>
      <c r="N64">
        <v>57.96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11.599769999999999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54.567</v>
      </c>
      <c r="AL64">
        <v>55.776000000000003</v>
      </c>
      <c r="AM64">
        <v>0</v>
      </c>
      <c r="AN64">
        <v>0.82259000000000004</v>
      </c>
      <c r="AO64">
        <v>0</v>
      </c>
      <c r="AP64">
        <v>0</v>
      </c>
      <c r="AQ64">
        <v>15.561</v>
      </c>
      <c r="AR64">
        <v>2.4287999999999998</v>
      </c>
      <c r="AS64">
        <v>4.7081999999999997</v>
      </c>
      <c r="AT64">
        <v>15.00135</v>
      </c>
      <c r="AU64">
        <v>0</v>
      </c>
      <c r="AV64">
        <v>28.56</v>
      </c>
      <c r="AW64">
        <v>70.915800000000004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2215.5740740000006</v>
      </c>
    </row>
    <row r="65" spans="1:117">
      <c r="A65" t="s">
        <v>107</v>
      </c>
      <c r="B65">
        <v>0</v>
      </c>
      <c r="C65">
        <v>14.91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341.56456400000002</v>
      </c>
      <c r="L65">
        <v>435.435</v>
      </c>
      <c r="M65">
        <v>92</v>
      </c>
      <c r="N65">
        <v>57.96</v>
      </c>
      <c r="O65">
        <v>110.474625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11.599769999999999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54.567</v>
      </c>
      <c r="AL65">
        <v>6.9720000000000004</v>
      </c>
      <c r="AM65">
        <v>0</v>
      </c>
      <c r="AN65">
        <v>0.82259000000000004</v>
      </c>
      <c r="AO65">
        <v>0</v>
      </c>
      <c r="AP65">
        <v>0</v>
      </c>
      <c r="AQ65">
        <v>21.294</v>
      </c>
      <c r="AR65">
        <v>2.4287999999999998</v>
      </c>
      <c r="AS65">
        <v>4.7081999999999997</v>
      </c>
      <c r="AT65">
        <v>15.00135</v>
      </c>
      <c r="AU65">
        <v>0</v>
      </c>
      <c r="AV65">
        <v>28.56</v>
      </c>
      <c r="AW65">
        <v>70.915800000000004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2159.3120740000004</v>
      </c>
    </row>
    <row r="66" spans="1:117">
      <c r="A66" t="s">
        <v>108</v>
      </c>
      <c r="B66">
        <v>0</v>
      </c>
      <c r="C66">
        <v>14.91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341.56456400000002</v>
      </c>
      <c r="L66">
        <v>435.435</v>
      </c>
      <c r="M66">
        <v>92</v>
      </c>
      <c r="N66">
        <v>57.96</v>
      </c>
      <c r="O66">
        <v>97.283625000000001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11.599769999999999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31.122</v>
      </c>
      <c r="AR66">
        <v>2.4287999999999998</v>
      </c>
      <c r="AS66">
        <v>4.7081999999999997</v>
      </c>
      <c r="AT66">
        <v>15.00135</v>
      </c>
      <c r="AU66">
        <v>0</v>
      </c>
      <c r="AV66">
        <v>28.56</v>
      </c>
      <c r="AW66">
        <v>70.915800000000004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2150.3714740000005</v>
      </c>
    </row>
    <row r="67" spans="1:117">
      <c r="A67" t="s">
        <v>109</v>
      </c>
      <c r="B67">
        <v>0</v>
      </c>
      <c r="C67">
        <v>14.91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341.56456400000002</v>
      </c>
      <c r="L67">
        <v>435.435</v>
      </c>
      <c r="M67">
        <v>92</v>
      </c>
      <c r="N67">
        <v>57.96</v>
      </c>
      <c r="O67">
        <v>84.092624999999998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11.599769999999999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31.122</v>
      </c>
      <c r="AR67">
        <v>2.4287999999999998</v>
      </c>
      <c r="AS67">
        <v>4.7081999999999997</v>
      </c>
      <c r="AT67">
        <v>15.00135</v>
      </c>
      <c r="AU67">
        <v>0</v>
      </c>
      <c r="AV67">
        <v>29.085000000000001</v>
      </c>
      <c r="AW67">
        <v>70.915800000000004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2154.1843260000005</v>
      </c>
    </row>
    <row r="68" spans="1:117">
      <c r="A68" t="s">
        <v>110</v>
      </c>
      <c r="B68">
        <v>0</v>
      </c>
      <c r="C68">
        <v>14.91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341.56456400000002</v>
      </c>
      <c r="L68">
        <v>435.435</v>
      </c>
      <c r="M68">
        <v>92</v>
      </c>
      <c r="N68">
        <v>57.96</v>
      </c>
      <c r="O68">
        <v>59.359499999999997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11.599769999999999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31.122</v>
      </c>
      <c r="AR68">
        <v>2.4287999999999998</v>
      </c>
      <c r="AS68">
        <v>4.7081999999999997</v>
      </c>
      <c r="AT68">
        <v>15.00135</v>
      </c>
      <c r="AU68">
        <v>0</v>
      </c>
      <c r="AV68">
        <v>29.085000000000001</v>
      </c>
      <c r="AW68">
        <v>70.915800000000004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2129.4512010000003</v>
      </c>
    </row>
    <row r="69" spans="1:117">
      <c r="A69" t="s">
        <v>111</v>
      </c>
      <c r="B69">
        <v>0</v>
      </c>
      <c r="C69">
        <v>14.91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341.56456400000002</v>
      </c>
      <c r="L69">
        <v>435.435</v>
      </c>
      <c r="M69">
        <v>92</v>
      </c>
      <c r="N69">
        <v>57.96</v>
      </c>
      <c r="O69">
        <v>59.359499999999997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11.599769999999999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20.834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46.683</v>
      </c>
      <c r="AR69">
        <v>2.4287999999999998</v>
      </c>
      <c r="AS69">
        <v>4.7081999999999997</v>
      </c>
      <c r="AT69">
        <v>15.00135</v>
      </c>
      <c r="AU69">
        <v>0</v>
      </c>
      <c r="AV69">
        <v>29.085000000000001</v>
      </c>
      <c r="AW69">
        <v>70.915800000000004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2165.8462010000003</v>
      </c>
    </row>
    <row r="70" spans="1:117">
      <c r="A70" t="s">
        <v>112</v>
      </c>
      <c r="B70">
        <v>0</v>
      </c>
      <c r="C70">
        <v>14.91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341.56456400000002</v>
      </c>
      <c r="L70">
        <v>435.435</v>
      </c>
      <c r="M70">
        <v>92</v>
      </c>
      <c r="N70">
        <v>57.96</v>
      </c>
      <c r="O70">
        <v>59.359499999999997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11.599769999999999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0</v>
      </c>
      <c r="AQ70">
        <v>46.683</v>
      </c>
      <c r="AR70">
        <v>2.4287999999999998</v>
      </c>
      <c r="AS70">
        <v>4.7081999999999997</v>
      </c>
      <c r="AT70">
        <v>15.00135</v>
      </c>
      <c r="AU70">
        <v>0</v>
      </c>
      <c r="AV70">
        <v>29.085000000000001</v>
      </c>
      <c r="AW70">
        <v>70.915800000000004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2189.9947010000005</v>
      </c>
    </row>
    <row r="71" spans="1:117">
      <c r="A71" t="s">
        <v>113</v>
      </c>
      <c r="B71">
        <v>0</v>
      </c>
      <c r="C71">
        <v>14.91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341.26456400000001</v>
      </c>
      <c r="L71">
        <v>435.435</v>
      </c>
      <c r="M71">
        <v>92</v>
      </c>
      <c r="N71">
        <v>57.96</v>
      </c>
      <c r="O71">
        <v>59.359499999999997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11.599769999999999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46.683</v>
      </c>
      <c r="AR71">
        <v>2.4287999999999998</v>
      </c>
      <c r="AS71">
        <v>4.7081999999999997</v>
      </c>
      <c r="AT71">
        <v>15.00135</v>
      </c>
      <c r="AU71">
        <v>0</v>
      </c>
      <c r="AV71">
        <v>29.085000000000001</v>
      </c>
      <c r="AW71">
        <v>70.915800000000004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2214.8849010000004</v>
      </c>
    </row>
    <row r="72" spans="1:117">
      <c r="A72" t="s">
        <v>114</v>
      </c>
      <c r="B72">
        <v>0</v>
      </c>
      <c r="C72">
        <v>14.91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341.26456400000001</v>
      </c>
      <c r="L72">
        <v>435.435</v>
      </c>
      <c r="M72">
        <v>92</v>
      </c>
      <c r="N72">
        <v>57.96</v>
      </c>
      <c r="O72">
        <v>59.359499999999997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11.599769999999999</v>
      </c>
      <c r="X72">
        <v>147.515625</v>
      </c>
      <c r="Y72">
        <v>0</v>
      </c>
      <c r="Z72">
        <v>0</v>
      </c>
      <c r="AA72">
        <v>0</v>
      </c>
      <c r="AB72">
        <v>3.3325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54.567</v>
      </c>
      <c r="AL72">
        <v>1.3944000000000001</v>
      </c>
      <c r="AM72">
        <v>0</v>
      </c>
      <c r="AN72">
        <v>0.82259000000000004</v>
      </c>
      <c r="AO72">
        <v>0</v>
      </c>
      <c r="AP72">
        <v>0</v>
      </c>
      <c r="AQ72">
        <v>46.683</v>
      </c>
      <c r="AR72">
        <v>2.4287999999999998</v>
      </c>
      <c r="AS72">
        <v>4.7081999999999997</v>
      </c>
      <c r="AT72">
        <v>15.00135</v>
      </c>
      <c r="AU72">
        <v>0</v>
      </c>
      <c r="AV72">
        <v>29.085000000000001</v>
      </c>
      <c r="AW72">
        <v>70.915800000000004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2250.4823010000005</v>
      </c>
    </row>
    <row r="73" spans="1:117">
      <c r="A73" t="s">
        <v>115</v>
      </c>
      <c r="B73">
        <v>0</v>
      </c>
      <c r="C73">
        <v>14.91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341.26456400000001</v>
      </c>
      <c r="L73">
        <v>435.435</v>
      </c>
      <c r="M73">
        <v>92</v>
      </c>
      <c r="N73">
        <v>57.96</v>
      </c>
      <c r="O73">
        <v>59.359499999999997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11.599769999999999</v>
      </c>
      <c r="X73">
        <v>147.515625</v>
      </c>
      <c r="Y73">
        <v>0</v>
      </c>
      <c r="Z73">
        <v>1.1000000000000001</v>
      </c>
      <c r="AA73">
        <v>7.0309999999999997</v>
      </c>
      <c r="AB73">
        <v>6.665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111.746</v>
      </c>
      <c r="AI73">
        <v>3.819</v>
      </c>
      <c r="AJ73">
        <v>0</v>
      </c>
      <c r="AK73">
        <v>54.567</v>
      </c>
      <c r="AL73">
        <v>1.3944000000000001</v>
      </c>
      <c r="AM73">
        <v>4.5321999999999996</v>
      </c>
      <c r="AN73">
        <v>0.82259000000000004</v>
      </c>
      <c r="AO73">
        <v>0</v>
      </c>
      <c r="AP73">
        <v>6.4050000000000002</v>
      </c>
      <c r="AQ73">
        <v>46.683</v>
      </c>
      <c r="AR73">
        <v>2.4287999999999998</v>
      </c>
      <c r="AS73">
        <v>4.7081999999999997</v>
      </c>
      <c r="AT73">
        <v>15.00135</v>
      </c>
      <c r="AU73">
        <v>0</v>
      </c>
      <c r="AV73">
        <v>29.085000000000001</v>
      </c>
      <c r="AW73">
        <v>70.915800000000004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2339.0511290000013</v>
      </c>
    </row>
    <row r="74" spans="1:117">
      <c r="A74" t="s">
        <v>116</v>
      </c>
      <c r="B74">
        <v>0</v>
      </c>
      <c r="C74">
        <v>14.91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341.26456400000001</v>
      </c>
      <c r="L74">
        <v>435.435</v>
      </c>
      <c r="M74">
        <v>92</v>
      </c>
      <c r="N74">
        <v>57.96</v>
      </c>
      <c r="O74">
        <v>59.359499999999997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11.599769999999999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54.567</v>
      </c>
      <c r="AL74">
        <v>1.3944000000000001</v>
      </c>
      <c r="AM74">
        <v>10.536032000000001</v>
      </c>
      <c r="AN74">
        <v>0.82259000000000004</v>
      </c>
      <c r="AO74">
        <v>0</v>
      </c>
      <c r="AP74">
        <v>6.4050000000000002</v>
      </c>
      <c r="AQ74">
        <v>46.683</v>
      </c>
      <c r="AR74">
        <v>2.4287999999999998</v>
      </c>
      <c r="AS74">
        <v>4.7081999999999997</v>
      </c>
      <c r="AT74">
        <v>15.00135</v>
      </c>
      <c r="AU74">
        <v>0</v>
      </c>
      <c r="AV74">
        <v>29.085000000000001</v>
      </c>
      <c r="AW74">
        <v>70.915800000000004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2463.1199490000013</v>
      </c>
    </row>
    <row r="75" spans="1:117">
      <c r="A75" t="s">
        <v>117</v>
      </c>
      <c r="B75">
        <v>0</v>
      </c>
      <c r="C75">
        <v>14.91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341.26456400000001</v>
      </c>
      <c r="L75">
        <v>435.435</v>
      </c>
      <c r="M75">
        <v>92</v>
      </c>
      <c r="N75">
        <v>57.96</v>
      </c>
      <c r="O75">
        <v>59.359499999999997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393.75</v>
      </c>
      <c r="V75">
        <v>18.140333999999999</v>
      </c>
      <c r="W75">
        <v>13.353999999999999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54.567</v>
      </c>
      <c r="AL75">
        <v>6.9720000000000004</v>
      </c>
      <c r="AM75">
        <v>10.536032000000001</v>
      </c>
      <c r="AN75">
        <v>0.82259000000000004</v>
      </c>
      <c r="AO75">
        <v>0</v>
      </c>
      <c r="AP75">
        <v>6.2769000000000004</v>
      </c>
      <c r="AQ75">
        <v>46.683</v>
      </c>
      <c r="AR75">
        <v>2.4287999999999998</v>
      </c>
      <c r="AS75">
        <v>4.7081999999999997</v>
      </c>
      <c r="AT75">
        <v>15.00135</v>
      </c>
      <c r="AU75">
        <v>0</v>
      </c>
      <c r="AV75">
        <v>29.085000000000001</v>
      </c>
      <c r="AW75">
        <v>70.915800000000004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2491.8031150000006</v>
      </c>
    </row>
    <row r="76" spans="1:117">
      <c r="A76" t="s">
        <v>118</v>
      </c>
      <c r="B76">
        <v>0</v>
      </c>
      <c r="C76">
        <v>14.91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341.26456400000001</v>
      </c>
      <c r="L76">
        <v>435.435</v>
      </c>
      <c r="M76">
        <v>92</v>
      </c>
      <c r="N76">
        <v>57.96</v>
      </c>
      <c r="O76">
        <v>59.359499999999997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371.25</v>
      </c>
      <c r="V76">
        <v>18.140333999999999</v>
      </c>
      <c r="W76">
        <v>13.353999999999999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54.567</v>
      </c>
      <c r="AL76">
        <v>66.814999999999998</v>
      </c>
      <c r="AM76">
        <v>10.536032000000001</v>
      </c>
      <c r="AN76">
        <v>0.82259000000000004</v>
      </c>
      <c r="AO76">
        <v>0</v>
      </c>
      <c r="AP76">
        <v>6.2769000000000004</v>
      </c>
      <c r="AQ76">
        <v>46.683</v>
      </c>
      <c r="AR76">
        <v>3.3119999999999998</v>
      </c>
      <c r="AS76">
        <v>4.7081999999999997</v>
      </c>
      <c r="AT76">
        <v>15.00135</v>
      </c>
      <c r="AU76">
        <v>0</v>
      </c>
      <c r="AV76">
        <v>29.085000000000001</v>
      </c>
      <c r="AW76">
        <v>70.915800000000004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2543.1153510000004</v>
      </c>
    </row>
    <row r="77" spans="1:117">
      <c r="A77" t="s">
        <v>119</v>
      </c>
      <c r="B77">
        <v>0</v>
      </c>
      <c r="C77">
        <v>14.91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341.26456400000001</v>
      </c>
      <c r="L77">
        <v>435.435</v>
      </c>
      <c r="M77">
        <v>92</v>
      </c>
      <c r="N77">
        <v>57.96</v>
      </c>
      <c r="O77">
        <v>59.359499999999997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345.375</v>
      </c>
      <c r="V77">
        <v>18.140333999999999</v>
      </c>
      <c r="W77">
        <v>14.568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54.567</v>
      </c>
      <c r="AL77">
        <v>66.814999999999998</v>
      </c>
      <c r="AM77">
        <v>10.536032000000001</v>
      </c>
      <c r="AN77">
        <v>0.82259000000000004</v>
      </c>
      <c r="AO77">
        <v>0</v>
      </c>
      <c r="AP77">
        <v>6.2769000000000004</v>
      </c>
      <c r="AQ77">
        <v>46.683</v>
      </c>
      <c r="AR77">
        <v>35.328000000000003</v>
      </c>
      <c r="AS77">
        <v>4.7081999999999997</v>
      </c>
      <c r="AT77">
        <v>15.00135</v>
      </c>
      <c r="AU77">
        <v>0</v>
      </c>
      <c r="AV77">
        <v>29.085000000000001</v>
      </c>
      <c r="AW77">
        <v>70.915800000000004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2550.4703510000004</v>
      </c>
    </row>
    <row r="78" spans="1:117">
      <c r="A78" t="s">
        <v>120</v>
      </c>
      <c r="B78">
        <v>0</v>
      </c>
      <c r="C78">
        <v>14.91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341.26456400000001</v>
      </c>
      <c r="L78">
        <v>435.435</v>
      </c>
      <c r="M78">
        <v>92</v>
      </c>
      <c r="N78">
        <v>57.96</v>
      </c>
      <c r="O78">
        <v>59.359499999999997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345.375</v>
      </c>
      <c r="V78">
        <v>18.140333999999999</v>
      </c>
      <c r="W78">
        <v>14.568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54.567</v>
      </c>
      <c r="AL78">
        <v>55.776000000000003</v>
      </c>
      <c r="AM78">
        <v>10.536032000000001</v>
      </c>
      <c r="AN78">
        <v>0.82259000000000004</v>
      </c>
      <c r="AO78">
        <v>0</v>
      </c>
      <c r="AP78">
        <v>6.2769000000000004</v>
      </c>
      <c r="AQ78">
        <v>46.683</v>
      </c>
      <c r="AR78">
        <v>35.328000000000003</v>
      </c>
      <c r="AS78">
        <v>4.7081999999999997</v>
      </c>
      <c r="AT78">
        <v>15.00135</v>
      </c>
      <c r="AU78">
        <v>0</v>
      </c>
      <c r="AV78">
        <v>29.085000000000001</v>
      </c>
      <c r="AW78">
        <v>70.915800000000004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2531.6659509999999</v>
      </c>
    </row>
    <row r="79" spans="1:117">
      <c r="A79" t="s">
        <v>121</v>
      </c>
      <c r="B79">
        <v>0</v>
      </c>
      <c r="C79">
        <v>14.91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341.56456400000002</v>
      </c>
      <c r="L79">
        <v>435.435</v>
      </c>
      <c r="M79">
        <v>92</v>
      </c>
      <c r="N79">
        <v>57.96</v>
      </c>
      <c r="O79">
        <v>59.359499999999997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345.375</v>
      </c>
      <c r="V79">
        <v>18.140333999999999</v>
      </c>
      <c r="W79">
        <v>15.782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54.567</v>
      </c>
      <c r="AL79">
        <v>55.776000000000003</v>
      </c>
      <c r="AM79">
        <v>10.536032000000001</v>
      </c>
      <c r="AN79">
        <v>0.82259000000000004</v>
      </c>
      <c r="AO79">
        <v>0</v>
      </c>
      <c r="AP79">
        <v>0</v>
      </c>
      <c r="AQ79">
        <v>46.683</v>
      </c>
      <c r="AR79">
        <v>3.3119999999999998</v>
      </c>
      <c r="AS79">
        <v>4.7081999999999997</v>
      </c>
      <c r="AT79">
        <v>15.00135</v>
      </c>
      <c r="AU79">
        <v>0</v>
      </c>
      <c r="AV79">
        <v>29.085000000000001</v>
      </c>
      <c r="AW79">
        <v>71.458799999999997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2476.4900509999998</v>
      </c>
    </row>
    <row r="80" spans="1:117">
      <c r="A80" t="s">
        <v>122</v>
      </c>
      <c r="B80">
        <v>0</v>
      </c>
      <c r="C80">
        <v>14.91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341.56456400000002</v>
      </c>
      <c r="L80">
        <v>435.435</v>
      </c>
      <c r="M80">
        <v>92</v>
      </c>
      <c r="N80">
        <v>57.96</v>
      </c>
      <c r="O80">
        <v>59.359499999999997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345.375</v>
      </c>
      <c r="V80">
        <v>18.140333999999999</v>
      </c>
      <c r="W80">
        <v>15.782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54.567</v>
      </c>
      <c r="AL80">
        <v>6.9720000000000004</v>
      </c>
      <c r="AM80">
        <v>3.8656999999999999</v>
      </c>
      <c r="AN80">
        <v>0.82259000000000004</v>
      </c>
      <c r="AO80">
        <v>0</v>
      </c>
      <c r="AP80">
        <v>0</v>
      </c>
      <c r="AQ80">
        <v>46.683</v>
      </c>
      <c r="AR80">
        <v>3.3119999999999998</v>
      </c>
      <c r="AS80">
        <v>4.7081999999999997</v>
      </c>
      <c r="AT80">
        <v>15.00135</v>
      </c>
      <c r="AU80">
        <v>0</v>
      </c>
      <c r="AV80">
        <v>29.085000000000001</v>
      </c>
      <c r="AW80">
        <v>71.458799999999997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2269.3707470000004</v>
      </c>
    </row>
    <row r="81" spans="1:117">
      <c r="A81" t="s">
        <v>123</v>
      </c>
      <c r="B81">
        <v>0</v>
      </c>
      <c r="C81">
        <v>14.91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341.56456400000002</v>
      </c>
      <c r="L81">
        <v>435.435</v>
      </c>
      <c r="M81">
        <v>92</v>
      </c>
      <c r="N81">
        <v>57.96</v>
      </c>
      <c r="O81">
        <v>59.359499999999997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345.375</v>
      </c>
      <c r="V81">
        <v>18.140333999999999</v>
      </c>
      <c r="W81">
        <v>16.995999999999999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41.667999999999999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0.82259000000000004</v>
      </c>
      <c r="AO81">
        <v>0</v>
      </c>
      <c r="AP81">
        <v>0</v>
      </c>
      <c r="AQ81">
        <v>46.683</v>
      </c>
      <c r="AR81">
        <v>3.3119999999999998</v>
      </c>
      <c r="AS81">
        <v>4.7081999999999997</v>
      </c>
      <c r="AT81">
        <v>15.00135</v>
      </c>
      <c r="AU81">
        <v>0</v>
      </c>
      <c r="AV81">
        <v>29.085000000000001</v>
      </c>
      <c r="AW81">
        <v>71.458799999999997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2159.1113190000001</v>
      </c>
    </row>
    <row r="82" spans="1:117">
      <c r="A82" t="s">
        <v>124</v>
      </c>
      <c r="B82">
        <v>0</v>
      </c>
      <c r="C82">
        <v>14.91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341.56456400000002</v>
      </c>
      <c r="L82">
        <v>435.435</v>
      </c>
      <c r="M82">
        <v>92</v>
      </c>
      <c r="N82">
        <v>57.96</v>
      </c>
      <c r="O82">
        <v>59.359499999999997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345.375</v>
      </c>
      <c r="V82">
        <v>18.140333999999999</v>
      </c>
      <c r="W82">
        <v>16.995999999999999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0.82259000000000004</v>
      </c>
      <c r="AO82">
        <v>0</v>
      </c>
      <c r="AP82">
        <v>0</v>
      </c>
      <c r="AQ82">
        <v>46.683</v>
      </c>
      <c r="AR82">
        <v>3.3119999999999998</v>
      </c>
      <c r="AS82">
        <v>4.7081999999999997</v>
      </c>
      <c r="AT82">
        <v>15.00135</v>
      </c>
      <c r="AU82">
        <v>0</v>
      </c>
      <c r="AV82">
        <v>29.085000000000001</v>
      </c>
      <c r="AW82">
        <v>71.458799999999997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2132.291283</v>
      </c>
    </row>
    <row r="83" spans="1:117">
      <c r="A83" t="s">
        <v>125</v>
      </c>
      <c r="B83">
        <v>0</v>
      </c>
      <c r="C83">
        <v>14.91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341.56456400000002</v>
      </c>
      <c r="L83">
        <v>435.435</v>
      </c>
      <c r="M83">
        <v>92</v>
      </c>
      <c r="N83">
        <v>57.96</v>
      </c>
      <c r="O83">
        <v>59.359499999999997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345.375</v>
      </c>
      <c r="V83">
        <v>18.140333999999999</v>
      </c>
      <c r="W83">
        <v>18.21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0.82259000000000004</v>
      </c>
      <c r="AO83">
        <v>0</v>
      </c>
      <c r="AP83">
        <v>0</v>
      </c>
      <c r="AQ83">
        <v>46.683</v>
      </c>
      <c r="AR83">
        <v>3.3119999999999998</v>
      </c>
      <c r="AS83">
        <v>4.7081999999999997</v>
      </c>
      <c r="AT83">
        <v>15.00135</v>
      </c>
      <c r="AU83">
        <v>0</v>
      </c>
      <c r="AV83">
        <v>29.4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2105.9774310000003</v>
      </c>
    </row>
    <row r="84" spans="1:117">
      <c r="A84" t="s">
        <v>126</v>
      </c>
      <c r="B84">
        <v>0</v>
      </c>
      <c r="C84">
        <v>14.91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341.56456400000002</v>
      </c>
      <c r="L84">
        <v>435.435</v>
      </c>
      <c r="M84">
        <v>92</v>
      </c>
      <c r="N84">
        <v>57.96</v>
      </c>
      <c r="O84">
        <v>59.359499999999997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345.375</v>
      </c>
      <c r="V84">
        <v>18.140333999999999</v>
      </c>
      <c r="W84">
        <v>18.21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0.82259000000000004</v>
      </c>
      <c r="AO84">
        <v>0</v>
      </c>
      <c r="AP84">
        <v>0</v>
      </c>
      <c r="AQ84">
        <v>46.683</v>
      </c>
      <c r="AR84">
        <v>3.3119999999999998</v>
      </c>
      <c r="AS84">
        <v>4.7081999999999997</v>
      </c>
      <c r="AT84">
        <v>15.00135</v>
      </c>
      <c r="AU84">
        <v>0</v>
      </c>
      <c r="AV84">
        <v>29.4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2080.516631</v>
      </c>
    </row>
    <row r="85" spans="1:117">
      <c r="A85" t="s">
        <v>127</v>
      </c>
      <c r="B85">
        <v>0</v>
      </c>
      <c r="C85">
        <v>14.91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341.56456400000002</v>
      </c>
      <c r="L85">
        <v>435.435</v>
      </c>
      <c r="M85">
        <v>92</v>
      </c>
      <c r="N85">
        <v>57.96</v>
      </c>
      <c r="O85">
        <v>59.359499999999997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345.375</v>
      </c>
      <c r="V85">
        <v>18.140333999999999</v>
      </c>
      <c r="W85">
        <v>19.423999999999999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0.82259000000000004</v>
      </c>
      <c r="AO85">
        <v>0</v>
      </c>
      <c r="AP85">
        <v>0</v>
      </c>
      <c r="AQ85">
        <v>46.683</v>
      </c>
      <c r="AR85">
        <v>35.328000000000003</v>
      </c>
      <c r="AS85">
        <v>4.7081999999999997</v>
      </c>
      <c r="AT85">
        <v>15.00135</v>
      </c>
      <c r="AU85">
        <v>0</v>
      </c>
      <c r="AV85">
        <v>29.4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2113.746631</v>
      </c>
    </row>
    <row r="86" spans="1:117">
      <c r="A86" t="s">
        <v>128</v>
      </c>
      <c r="B86">
        <v>0</v>
      </c>
      <c r="C86">
        <v>14.91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341.56456400000002</v>
      </c>
      <c r="L86">
        <v>435.435</v>
      </c>
      <c r="M86">
        <v>92</v>
      </c>
      <c r="N86">
        <v>57.96</v>
      </c>
      <c r="O86">
        <v>59.359499999999997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345.375</v>
      </c>
      <c r="V86">
        <v>18.140333999999999</v>
      </c>
      <c r="W86">
        <v>19.423999999999999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0.82259000000000004</v>
      </c>
      <c r="AO86">
        <v>0</v>
      </c>
      <c r="AP86">
        <v>0</v>
      </c>
      <c r="AQ86">
        <v>46.683</v>
      </c>
      <c r="AR86">
        <v>35.328000000000003</v>
      </c>
      <c r="AS86">
        <v>4.7081999999999997</v>
      </c>
      <c r="AT86">
        <v>15.00135</v>
      </c>
      <c r="AU86">
        <v>0</v>
      </c>
      <c r="AV86">
        <v>29.4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2113.746631</v>
      </c>
    </row>
    <row r="87" spans="1:117">
      <c r="A87" t="s">
        <v>129</v>
      </c>
      <c r="B87">
        <v>0</v>
      </c>
      <c r="C87">
        <v>14.91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341.56456400000002</v>
      </c>
      <c r="L87">
        <v>435.435</v>
      </c>
      <c r="M87">
        <v>92</v>
      </c>
      <c r="N87">
        <v>57.96</v>
      </c>
      <c r="O87">
        <v>59.359499999999997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345.375</v>
      </c>
      <c r="V87">
        <v>18.140333999999999</v>
      </c>
      <c r="W87">
        <v>20.638000000000002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46.683</v>
      </c>
      <c r="AR87">
        <v>6.6239999999999997</v>
      </c>
      <c r="AS87">
        <v>4.7081999999999997</v>
      </c>
      <c r="AT87">
        <v>15.00135</v>
      </c>
      <c r="AU87">
        <v>0</v>
      </c>
      <c r="AV87">
        <v>29.4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2086.2566310000002</v>
      </c>
    </row>
    <row r="88" spans="1:117">
      <c r="A88" t="s">
        <v>130</v>
      </c>
      <c r="B88">
        <v>0</v>
      </c>
      <c r="C88">
        <v>14.91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341.56456400000002</v>
      </c>
      <c r="L88">
        <v>435.435</v>
      </c>
      <c r="M88">
        <v>92</v>
      </c>
      <c r="N88">
        <v>57.96</v>
      </c>
      <c r="O88">
        <v>59.359499999999997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345.375</v>
      </c>
      <c r="V88">
        <v>18.140333999999999</v>
      </c>
      <c r="W88">
        <v>20.638000000000002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46.683</v>
      </c>
      <c r="AR88">
        <v>4.4160000000000004</v>
      </c>
      <c r="AS88">
        <v>4.7081999999999997</v>
      </c>
      <c r="AT88">
        <v>15.00135</v>
      </c>
      <c r="AU88">
        <v>0</v>
      </c>
      <c r="AV88">
        <v>29.4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2084.0486310000001</v>
      </c>
    </row>
    <row r="89" spans="1:117">
      <c r="A89" t="s">
        <v>131</v>
      </c>
      <c r="B89">
        <v>0</v>
      </c>
      <c r="C89">
        <v>14.91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341.56456400000002</v>
      </c>
      <c r="L89">
        <v>435.435</v>
      </c>
      <c r="M89">
        <v>92</v>
      </c>
      <c r="N89">
        <v>57.96</v>
      </c>
      <c r="O89">
        <v>59.359499999999997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345.375</v>
      </c>
      <c r="V89">
        <v>18.140333999999999</v>
      </c>
      <c r="W89">
        <v>21.852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46.683</v>
      </c>
      <c r="AR89">
        <v>3.3119999999999998</v>
      </c>
      <c r="AS89">
        <v>4.7081999999999997</v>
      </c>
      <c r="AT89">
        <v>15.00135</v>
      </c>
      <c r="AU89">
        <v>0</v>
      </c>
      <c r="AV89">
        <v>29.4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2084.1586310000002</v>
      </c>
    </row>
    <row r="90" spans="1:117">
      <c r="A90" t="s">
        <v>132</v>
      </c>
      <c r="B90">
        <v>0</v>
      </c>
      <c r="C90">
        <v>14.91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341.56456400000002</v>
      </c>
      <c r="L90">
        <v>435.435</v>
      </c>
      <c r="M90">
        <v>92</v>
      </c>
      <c r="N90">
        <v>57.96</v>
      </c>
      <c r="O90">
        <v>59.359499999999997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345.375</v>
      </c>
      <c r="V90">
        <v>18.140333999999999</v>
      </c>
      <c r="W90">
        <v>23.199539999999999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31.122</v>
      </c>
      <c r="AR90">
        <v>3.3119999999999998</v>
      </c>
      <c r="AS90">
        <v>4.7081999999999997</v>
      </c>
      <c r="AT90">
        <v>15.00135</v>
      </c>
      <c r="AU90">
        <v>0</v>
      </c>
      <c r="AV90">
        <v>29.4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2069.9451710000003</v>
      </c>
    </row>
    <row r="91" spans="1:117">
      <c r="A91" t="s">
        <v>133</v>
      </c>
      <c r="B91">
        <v>0</v>
      </c>
      <c r="C91">
        <v>14.91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341.56456400000002</v>
      </c>
      <c r="L91">
        <v>435.435</v>
      </c>
      <c r="M91">
        <v>92</v>
      </c>
      <c r="N91">
        <v>57.96</v>
      </c>
      <c r="O91">
        <v>59.359499999999997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345.375</v>
      </c>
      <c r="V91">
        <v>18.140333999999999</v>
      </c>
      <c r="W91">
        <v>23.199539999999999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31.122</v>
      </c>
      <c r="AR91">
        <v>3.3119999999999998</v>
      </c>
      <c r="AS91">
        <v>4.7081999999999997</v>
      </c>
      <c r="AT91">
        <v>15.00135</v>
      </c>
      <c r="AU91">
        <v>0</v>
      </c>
      <c r="AV91">
        <v>29.4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2069.9451710000003</v>
      </c>
    </row>
    <row r="92" spans="1:117">
      <c r="A92" t="s">
        <v>134</v>
      </c>
      <c r="B92">
        <v>0</v>
      </c>
      <c r="C92">
        <v>14.91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341.56456400000002</v>
      </c>
      <c r="L92">
        <v>435.435</v>
      </c>
      <c r="M92">
        <v>92</v>
      </c>
      <c r="N92">
        <v>57.96</v>
      </c>
      <c r="O92">
        <v>59.359499999999997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345.375</v>
      </c>
      <c r="V92">
        <v>18.140333999999999</v>
      </c>
      <c r="W92">
        <v>23.199539999999999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31.122</v>
      </c>
      <c r="AR92">
        <v>3.3119999999999998</v>
      </c>
      <c r="AS92">
        <v>4.7081999999999997</v>
      </c>
      <c r="AT92">
        <v>15.00135</v>
      </c>
      <c r="AU92">
        <v>0</v>
      </c>
      <c r="AV92">
        <v>29.61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2053.6763190000001</v>
      </c>
    </row>
    <row r="93" spans="1:117">
      <c r="A93" t="s">
        <v>135</v>
      </c>
      <c r="B93">
        <v>0</v>
      </c>
      <c r="C93">
        <v>14.91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341.56456400000002</v>
      </c>
      <c r="L93">
        <v>435.435</v>
      </c>
      <c r="M93">
        <v>92</v>
      </c>
      <c r="N93">
        <v>57.96</v>
      </c>
      <c r="O93">
        <v>59.359499999999997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345.375</v>
      </c>
      <c r="V93">
        <v>18.140333999999999</v>
      </c>
      <c r="W93">
        <v>23.199539999999999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31.122</v>
      </c>
      <c r="AR93">
        <v>3.3119999999999998</v>
      </c>
      <c r="AS93">
        <v>4.7081999999999997</v>
      </c>
      <c r="AT93">
        <v>15.00135</v>
      </c>
      <c r="AU93">
        <v>0</v>
      </c>
      <c r="AV93">
        <v>29.61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2053.6763190000001</v>
      </c>
    </row>
    <row r="94" spans="1:117">
      <c r="A94" t="s">
        <v>136</v>
      </c>
      <c r="B94">
        <v>0</v>
      </c>
      <c r="C94">
        <v>14.91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341.56456400000002</v>
      </c>
      <c r="L94">
        <v>435.435</v>
      </c>
      <c r="M94">
        <v>92</v>
      </c>
      <c r="N94">
        <v>57.96</v>
      </c>
      <c r="O94">
        <v>59.359499999999997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345.375</v>
      </c>
      <c r="V94">
        <v>18.140333999999999</v>
      </c>
      <c r="W94">
        <v>23.199539999999999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18.774000000000001</v>
      </c>
      <c r="AR94">
        <v>3.3119999999999998</v>
      </c>
      <c r="AS94">
        <v>4.7081999999999997</v>
      </c>
      <c r="AT94">
        <v>15.00135</v>
      </c>
      <c r="AU94">
        <v>0</v>
      </c>
      <c r="AV94">
        <v>29.61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2041.3283190000004</v>
      </c>
    </row>
    <row r="95" spans="1:117">
      <c r="A95" t="s">
        <v>137</v>
      </c>
      <c r="B95">
        <v>0</v>
      </c>
      <c r="C95">
        <v>14.91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341.56456400000002</v>
      </c>
      <c r="L95">
        <v>435.435</v>
      </c>
      <c r="M95">
        <v>92</v>
      </c>
      <c r="N95">
        <v>57.96</v>
      </c>
      <c r="O95">
        <v>59.359499999999997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345.375</v>
      </c>
      <c r="V95">
        <v>18.140333999999999</v>
      </c>
      <c r="W95">
        <v>23.199539999999999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15.561</v>
      </c>
      <c r="AR95">
        <v>0</v>
      </c>
      <c r="AS95">
        <v>4.7081999999999997</v>
      </c>
      <c r="AT95">
        <v>15.00135</v>
      </c>
      <c r="AU95">
        <v>0</v>
      </c>
      <c r="AV95">
        <v>29.61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2034.8033190000003</v>
      </c>
    </row>
    <row r="96" spans="1:117">
      <c r="A96" t="s">
        <v>138</v>
      </c>
      <c r="B96">
        <v>0</v>
      </c>
      <c r="C96">
        <v>14.91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341.56456400000002</v>
      </c>
      <c r="L96">
        <v>435.435</v>
      </c>
      <c r="M96">
        <v>92</v>
      </c>
      <c r="N96">
        <v>57.96</v>
      </c>
      <c r="O96">
        <v>59.359499999999997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345.375</v>
      </c>
      <c r="V96">
        <v>18.140333999999999</v>
      </c>
      <c r="W96">
        <v>23.199539999999999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0.82259000000000004</v>
      </c>
      <c r="AO96">
        <v>0</v>
      </c>
      <c r="AP96">
        <v>0</v>
      </c>
      <c r="AQ96">
        <v>15.561</v>
      </c>
      <c r="AR96">
        <v>0</v>
      </c>
      <c r="AS96">
        <v>4.7081999999999997</v>
      </c>
      <c r="AT96">
        <v>15.00135</v>
      </c>
      <c r="AU96">
        <v>0</v>
      </c>
      <c r="AV96">
        <v>29.61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2040.3809190000004</v>
      </c>
    </row>
    <row r="97" spans="1:117">
      <c r="A97" t="s">
        <v>139</v>
      </c>
      <c r="B97">
        <v>0</v>
      </c>
      <c r="C97">
        <v>14.91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341.56456400000002</v>
      </c>
      <c r="L97">
        <v>435.435</v>
      </c>
      <c r="M97">
        <v>92</v>
      </c>
      <c r="N97">
        <v>57.96</v>
      </c>
      <c r="O97">
        <v>59.359499999999997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345.375</v>
      </c>
      <c r="V97">
        <v>18.140333999999999</v>
      </c>
      <c r="W97">
        <v>24.28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0</v>
      </c>
      <c r="AS97">
        <v>4.7081999999999997</v>
      </c>
      <c r="AT97">
        <v>15.00135</v>
      </c>
      <c r="AU97">
        <v>0</v>
      </c>
      <c r="AV97">
        <v>29.715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2074.8093790000003</v>
      </c>
    </row>
    <row r="98" spans="1:117">
      <c r="A98" t="s">
        <v>140</v>
      </c>
      <c r="B98">
        <v>0</v>
      </c>
      <c r="C98">
        <v>14.91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341.56456400000002</v>
      </c>
      <c r="L98">
        <v>435.435</v>
      </c>
      <c r="M98">
        <v>92</v>
      </c>
      <c r="N98">
        <v>57.96</v>
      </c>
      <c r="O98">
        <v>59.359499999999997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345.375</v>
      </c>
      <c r="V98">
        <v>18.140333999999999</v>
      </c>
      <c r="W98">
        <v>24.28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0</v>
      </c>
      <c r="AS98">
        <v>4.7081999999999997</v>
      </c>
      <c r="AT98">
        <v>15.00135</v>
      </c>
      <c r="AU98">
        <v>0</v>
      </c>
      <c r="AV98">
        <v>29.715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2074.8093790000003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0.35784000000000038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8.1961245360000028</v>
      </c>
      <c r="L99">
        <f t="shared" si="2"/>
        <v>10.450439999999999</v>
      </c>
      <c r="M99">
        <f t="shared" si="2"/>
        <v>2.2080000000000002</v>
      </c>
      <c r="N99">
        <f t="shared" si="2"/>
        <v>1.3910400000000007</v>
      </c>
      <c r="O99">
        <f t="shared" si="2"/>
        <v>2.449816031250001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9.6286725000000057</v>
      </c>
      <c r="V99">
        <f t="shared" si="2"/>
        <v>0.43536801599999975</v>
      </c>
      <c r="W99">
        <f t="shared" si="2"/>
        <v>0.45988141000000021</v>
      </c>
      <c r="X99">
        <f t="shared" si="2"/>
        <v>3.540375</v>
      </c>
      <c r="Y99">
        <f t="shared" si="2"/>
        <v>0</v>
      </c>
      <c r="Z99">
        <f t="shared" si="2"/>
        <v>5.1086199999999998E-2</v>
      </c>
      <c r="AA99">
        <f t="shared" si="2"/>
        <v>8.4359359999999994E-2</v>
      </c>
      <c r="AB99">
        <f t="shared" si="2"/>
        <v>0.13419977500000002</v>
      </c>
      <c r="AC99">
        <f t="shared" si="2"/>
        <v>9.6866264000000021E-2</v>
      </c>
      <c r="AD99">
        <f t="shared" si="2"/>
        <v>0.109632432</v>
      </c>
      <c r="AE99">
        <f t="shared" si="2"/>
        <v>0.35429531799999991</v>
      </c>
      <c r="AF99">
        <f t="shared" si="2"/>
        <v>0.30368800000000035</v>
      </c>
      <c r="AG99">
        <f t="shared" si="2"/>
        <v>0</v>
      </c>
      <c r="AH99">
        <f t="shared" si="2"/>
        <v>0.61547897500000015</v>
      </c>
      <c r="AI99">
        <f t="shared" si="2"/>
        <v>4.8782633000000006E-2</v>
      </c>
      <c r="AJ99">
        <f t="shared" si="2"/>
        <v>0</v>
      </c>
      <c r="AK99">
        <f t="shared" si="2"/>
        <v>1.3096079999999999</v>
      </c>
      <c r="AL99">
        <f t="shared" si="2"/>
        <v>0.2132851000000002</v>
      </c>
      <c r="AM99">
        <f t="shared" si="2"/>
        <v>3.5973671000000013E-2</v>
      </c>
      <c r="AN99">
        <f t="shared" si="2"/>
        <v>1.9569990000000013E-2</v>
      </c>
      <c r="AO99">
        <f t="shared" si="2"/>
        <v>0</v>
      </c>
      <c r="AP99">
        <f t="shared" si="2"/>
        <v>2.1072449999999996E-2</v>
      </c>
      <c r="AQ99">
        <f t="shared" si="2"/>
        <v>0.56838599999999995</v>
      </c>
      <c r="AR99">
        <f t="shared" si="2"/>
        <v>0.16783560000000017</v>
      </c>
      <c r="AS99">
        <f t="shared" si="2"/>
        <v>0.15816189000000011</v>
      </c>
      <c r="AT99">
        <f t="shared" si="2"/>
        <v>0.36003239999999997</v>
      </c>
      <c r="AU99">
        <f t="shared" si="2"/>
        <v>0</v>
      </c>
      <c r="AV99">
        <f t="shared" si="2"/>
        <v>0.70218750000000041</v>
      </c>
      <c r="AW99">
        <f t="shared" si="2"/>
        <v>1.7090382000000015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53.310835235250011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297.80380000000002</v>
      </c>
      <c r="L3">
        <v>240.2834</v>
      </c>
      <c r="M3">
        <v>92</v>
      </c>
      <c r="N3">
        <v>57.959899999999998</v>
      </c>
      <c r="O3">
        <v>123.66562500000001</v>
      </c>
      <c r="P3">
        <v>125.58750000000001</v>
      </c>
      <c r="Q3">
        <v>5.0516120000000004</v>
      </c>
      <c r="R3">
        <v>29.617699999999999</v>
      </c>
      <c r="S3">
        <v>18.590499999999999</v>
      </c>
      <c r="T3">
        <v>0</v>
      </c>
      <c r="U3">
        <v>418.77</v>
      </c>
      <c r="V3">
        <v>8.9671000000000003</v>
      </c>
      <c r="W3">
        <v>18.4648</v>
      </c>
      <c r="X3">
        <v>126.7908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2.76</v>
      </c>
      <c r="AS3">
        <v>16.680479999999999</v>
      </c>
      <c r="AT3">
        <v>15.000011000000001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1669.2096880000001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297.80380000000002</v>
      </c>
      <c r="L4">
        <v>240.2834</v>
      </c>
      <c r="M4">
        <v>92</v>
      </c>
      <c r="N4">
        <v>57.959899999999998</v>
      </c>
      <c r="O4">
        <v>123.66562500000001</v>
      </c>
      <c r="P4">
        <v>125.58750000000001</v>
      </c>
      <c r="Q4">
        <v>5</v>
      </c>
      <c r="R4">
        <v>29.617699999999999</v>
      </c>
      <c r="S4">
        <v>18.590499999999999</v>
      </c>
      <c r="T4">
        <v>0</v>
      </c>
      <c r="U4">
        <v>418.77</v>
      </c>
      <c r="V4">
        <v>8.9671000000000003</v>
      </c>
      <c r="W4">
        <v>19.189399999999999</v>
      </c>
      <c r="X4">
        <v>126.7908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2.76</v>
      </c>
      <c r="AS4">
        <v>16.680479999999999</v>
      </c>
      <c r="AT4">
        <v>15.000011000000001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1664.3050760000001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297.80380000000002</v>
      </c>
      <c r="L5">
        <v>240.2834</v>
      </c>
      <c r="M5">
        <v>92</v>
      </c>
      <c r="N5">
        <v>57.959899999999998</v>
      </c>
      <c r="O5">
        <v>123.66562500000001</v>
      </c>
      <c r="P5">
        <v>125.58750000000001</v>
      </c>
      <c r="Q5">
        <v>5</v>
      </c>
      <c r="R5">
        <v>29.617699999999999</v>
      </c>
      <c r="S5">
        <v>18.590499999999999</v>
      </c>
      <c r="T5">
        <v>0</v>
      </c>
      <c r="U5">
        <v>418.77</v>
      </c>
      <c r="V5">
        <v>8.9671000000000003</v>
      </c>
      <c r="W5">
        <v>19.189399999999999</v>
      </c>
      <c r="X5">
        <v>119.7908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0.80345999999999995</v>
      </c>
      <c r="AO5">
        <v>0</v>
      </c>
      <c r="AP5">
        <v>0</v>
      </c>
      <c r="AQ5">
        <v>0</v>
      </c>
      <c r="AR5">
        <v>2.76</v>
      </c>
      <c r="AS5">
        <v>16.680479999999999</v>
      </c>
      <c r="AT5">
        <v>15.000011000000001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1657.3050760000001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297.80380000000002</v>
      </c>
      <c r="L6">
        <v>240.2834</v>
      </c>
      <c r="M6">
        <v>92</v>
      </c>
      <c r="N6">
        <v>57.959899999999998</v>
      </c>
      <c r="O6">
        <v>123.66562500000001</v>
      </c>
      <c r="P6">
        <v>125.58750000000001</v>
      </c>
      <c r="Q6">
        <v>5</v>
      </c>
      <c r="R6">
        <v>29.617699999999999</v>
      </c>
      <c r="S6">
        <v>18.590499999999999</v>
      </c>
      <c r="T6">
        <v>0</v>
      </c>
      <c r="U6">
        <v>418.77</v>
      </c>
      <c r="V6">
        <v>8.9671000000000003</v>
      </c>
      <c r="W6">
        <v>19.189399999999999</v>
      </c>
      <c r="X6">
        <v>124.7908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0.80345999999999995</v>
      </c>
      <c r="AO6">
        <v>0</v>
      </c>
      <c r="AP6">
        <v>0</v>
      </c>
      <c r="AQ6">
        <v>0</v>
      </c>
      <c r="AR6">
        <v>2.76</v>
      </c>
      <c r="AS6">
        <v>16.680479999999999</v>
      </c>
      <c r="AT6">
        <v>15.000011000000001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1662.3050760000001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297.80380000000002</v>
      </c>
      <c r="L7">
        <v>238.2834</v>
      </c>
      <c r="M7">
        <v>92</v>
      </c>
      <c r="N7">
        <v>57.959899999999998</v>
      </c>
      <c r="O7">
        <v>123.66562500000001</v>
      </c>
      <c r="P7">
        <v>125.58750000000001</v>
      </c>
      <c r="Q7">
        <v>5</v>
      </c>
      <c r="R7">
        <v>29.617699999999999</v>
      </c>
      <c r="S7">
        <v>18.590499999999999</v>
      </c>
      <c r="T7">
        <v>0</v>
      </c>
      <c r="U7">
        <v>418.77</v>
      </c>
      <c r="V7">
        <v>8.9671000000000003</v>
      </c>
      <c r="W7">
        <v>19.189399999999999</v>
      </c>
      <c r="X7">
        <v>99.790800000000004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0.80345999999999995</v>
      </c>
      <c r="AO7">
        <v>0</v>
      </c>
      <c r="AP7">
        <v>0</v>
      </c>
      <c r="AQ7">
        <v>0</v>
      </c>
      <c r="AR7">
        <v>2.76</v>
      </c>
      <c r="AS7">
        <v>16.680479999999999</v>
      </c>
      <c r="AT7">
        <v>15.000011000000001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1635.3050760000001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283</v>
      </c>
      <c r="L8">
        <v>238.2834</v>
      </c>
      <c r="M8">
        <v>92</v>
      </c>
      <c r="N8">
        <v>57.959899999999998</v>
      </c>
      <c r="O8">
        <v>123.66562500000001</v>
      </c>
      <c r="P8">
        <v>125.58750000000001</v>
      </c>
      <c r="Q8">
        <v>5</v>
      </c>
      <c r="R8">
        <v>29.617699999999999</v>
      </c>
      <c r="S8">
        <v>18.590499999999999</v>
      </c>
      <c r="T8">
        <v>0</v>
      </c>
      <c r="U8">
        <v>418.77</v>
      </c>
      <c r="V8">
        <v>8.9671000000000003</v>
      </c>
      <c r="W8">
        <v>19.189399999999999</v>
      </c>
      <c r="X8">
        <v>99.790800000000004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0.80345999999999995</v>
      </c>
      <c r="AO8">
        <v>0</v>
      </c>
      <c r="AP8">
        <v>0</v>
      </c>
      <c r="AQ8">
        <v>0</v>
      </c>
      <c r="AR8">
        <v>2.76</v>
      </c>
      <c r="AS8">
        <v>16.680479999999999</v>
      </c>
      <c r="AT8">
        <v>15.000011000000001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1620.501276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</v>
      </c>
      <c r="L9">
        <v>238.2834</v>
      </c>
      <c r="M9">
        <v>92</v>
      </c>
      <c r="N9">
        <v>57.959899999999998</v>
      </c>
      <c r="O9">
        <v>123.66562500000001</v>
      </c>
      <c r="P9">
        <v>125.58750000000001</v>
      </c>
      <c r="Q9">
        <v>5</v>
      </c>
      <c r="R9">
        <v>29.617699999999999</v>
      </c>
      <c r="S9">
        <v>18.590499999999999</v>
      </c>
      <c r="T9">
        <v>0</v>
      </c>
      <c r="U9">
        <v>418.77</v>
      </c>
      <c r="V9">
        <v>8.9671000000000003</v>
      </c>
      <c r="W9">
        <v>19.189399999999999</v>
      </c>
      <c r="X9">
        <v>104.7908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0.80345999999999995</v>
      </c>
      <c r="AO9">
        <v>0</v>
      </c>
      <c r="AP9">
        <v>0</v>
      </c>
      <c r="AQ9">
        <v>0</v>
      </c>
      <c r="AR9">
        <v>2.76</v>
      </c>
      <c r="AS9">
        <v>5.3807999999999998</v>
      </c>
      <c r="AT9">
        <v>15.000011000000001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1604.2015959999999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253</v>
      </c>
      <c r="L10">
        <v>238.2834</v>
      </c>
      <c r="M10">
        <v>92</v>
      </c>
      <c r="N10">
        <v>57.959899999999998</v>
      </c>
      <c r="O10">
        <v>123.66562500000001</v>
      </c>
      <c r="P10">
        <v>125.58750000000001</v>
      </c>
      <c r="Q10">
        <v>5</v>
      </c>
      <c r="R10">
        <v>29.617699999999999</v>
      </c>
      <c r="S10">
        <v>18.590499999999999</v>
      </c>
      <c r="T10">
        <v>0</v>
      </c>
      <c r="U10">
        <v>418.77</v>
      </c>
      <c r="V10">
        <v>8.9671000000000003</v>
      </c>
      <c r="W10">
        <v>19.189399999999999</v>
      </c>
      <c r="X10">
        <v>109.7908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0.80345999999999995</v>
      </c>
      <c r="AO10">
        <v>0</v>
      </c>
      <c r="AP10">
        <v>0</v>
      </c>
      <c r="AQ10">
        <v>0</v>
      </c>
      <c r="AR10">
        <v>2.76</v>
      </c>
      <c r="AS10">
        <v>4.7081999999999997</v>
      </c>
      <c r="AT10">
        <v>15.000011000000001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1588.528996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253</v>
      </c>
      <c r="L11">
        <v>238.2834</v>
      </c>
      <c r="M11">
        <v>92</v>
      </c>
      <c r="N11">
        <v>57.959899999999998</v>
      </c>
      <c r="O11">
        <v>123.66562500000001</v>
      </c>
      <c r="P11">
        <v>125.58750000000001</v>
      </c>
      <c r="Q11">
        <v>5</v>
      </c>
      <c r="R11">
        <v>29.617699999999999</v>
      </c>
      <c r="S11">
        <v>18.590499999999999</v>
      </c>
      <c r="T11">
        <v>0</v>
      </c>
      <c r="U11">
        <v>418.77</v>
      </c>
      <c r="V11">
        <v>8.9671000000000003</v>
      </c>
      <c r="W11">
        <v>19.189399999999999</v>
      </c>
      <c r="X11">
        <v>104.7908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0.80345999999999995</v>
      </c>
      <c r="AO11">
        <v>0</v>
      </c>
      <c r="AP11">
        <v>0</v>
      </c>
      <c r="AQ11">
        <v>0</v>
      </c>
      <c r="AR11">
        <v>2.76</v>
      </c>
      <c r="AS11">
        <v>4.7081999999999997</v>
      </c>
      <c r="AT11">
        <v>15.000011000000001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1583.528996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243</v>
      </c>
      <c r="L12">
        <v>238.2834</v>
      </c>
      <c r="M12">
        <v>92</v>
      </c>
      <c r="N12">
        <v>57.959899999999998</v>
      </c>
      <c r="O12">
        <v>123.66562500000001</v>
      </c>
      <c r="P12">
        <v>125.58750000000001</v>
      </c>
      <c r="Q12">
        <v>5</v>
      </c>
      <c r="R12">
        <v>29.617699999999999</v>
      </c>
      <c r="S12">
        <v>18.590499999999999</v>
      </c>
      <c r="T12">
        <v>0</v>
      </c>
      <c r="U12">
        <v>418.77</v>
      </c>
      <c r="V12">
        <v>8.9671000000000003</v>
      </c>
      <c r="W12">
        <v>19.189399999999999</v>
      </c>
      <c r="X12">
        <v>109.7908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0.80345999999999995</v>
      </c>
      <c r="AO12">
        <v>0</v>
      </c>
      <c r="AP12">
        <v>0</v>
      </c>
      <c r="AQ12">
        <v>0</v>
      </c>
      <c r="AR12">
        <v>2.76</v>
      </c>
      <c r="AS12">
        <v>4.7081999999999997</v>
      </c>
      <c r="AT12">
        <v>15.000011000000001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1578.528996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233</v>
      </c>
      <c r="L13">
        <v>238.2834</v>
      </c>
      <c r="M13">
        <v>92</v>
      </c>
      <c r="N13">
        <v>57.959899999999998</v>
      </c>
      <c r="O13">
        <v>123.66562500000001</v>
      </c>
      <c r="P13">
        <v>125.58750000000001</v>
      </c>
      <c r="Q13">
        <v>5</v>
      </c>
      <c r="R13">
        <v>29.617699999999999</v>
      </c>
      <c r="S13">
        <v>18.590499999999999</v>
      </c>
      <c r="T13">
        <v>0</v>
      </c>
      <c r="U13">
        <v>418.77</v>
      </c>
      <c r="V13">
        <v>8.9671000000000003</v>
      </c>
      <c r="W13">
        <v>19.189399999999999</v>
      </c>
      <c r="X13">
        <v>99.790800000000004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2.76</v>
      </c>
      <c r="AS13">
        <v>4.7081999999999997</v>
      </c>
      <c r="AT13">
        <v>15.000011000000001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1558.528996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243</v>
      </c>
      <c r="L14">
        <v>238.2834</v>
      </c>
      <c r="M14">
        <v>92</v>
      </c>
      <c r="N14">
        <v>57.959899999999998</v>
      </c>
      <c r="O14">
        <v>123.66562500000001</v>
      </c>
      <c r="P14">
        <v>125.58750000000001</v>
      </c>
      <c r="Q14">
        <v>5</v>
      </c>
      <c r="R14">
        <v>29.617699999999999</v>
      </c>
      <c r="S14">
        <v>18.590499999999999</v>
      </c>
      <c r="T14">
        <v>0</v>
      </c>
      <c r="U14">
        <v>418.77</v>
      </c>
      <c r="V14">
        <v>8.9671000000000003</v>
      </c>
      <c r="W14">
        <v>19.189399999999999</v>
      </c>
      <c r="X14">
        <v>99.790800000000004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2.76</v>
      </c>
      <c r="AS14">
        <v>4.7081999999999997</v>
      </c>
      <c r="AT14">
        <v>15.000011000000001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1568.528996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243</v>
      </c>
      <c r="L15">
        <v>238.2834</v>
      </c>
      <c r="M15">
        <v>92</v>
      </c>
      <c r="N15">
        <v>57.959899999999998</v>
      </c>
      <c r="O15">
        <v>123.66562500000001</v>
      </c>
      <c r="P15">
        <v>125.58750000000001</v>
      </c>
      <c r="Q15">
        <v>5</v>
      </c>
      <c r="R15">
        <v>29.617699999999999</v>
      </c>
      <c r="S15">
        <v>18.590499999999999</v>
      </c>
      <c r="T15">
        <v>0</v>
      </c>
      <c r="U15">
        <v>418.77</v>
      </c>
      <c r="V15">
        <v>8.9671000000000003</v>
      </c>
      <c r="W15">
        <v>19.189399999999999</v>
      </c>
      <c r="X15">
        <v>99.790800000000004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2.76</v>
      </c>
      <c r="AS15">
        <v>4.7081999999999997</v>
      </c>
      <c r="AT15">
        <v>15.000011000000001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1566.0639960000001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243</v>
      </c>
      <c r="L16">
        <v>238.2834</v>
      </c>
      <c r="M16">
        <v>92</v>
      </c>
      <c r="N16">
        <v>57.959899999999998</v>
      </c>
      <c r="O16">
        <v>123.66562500000001</v>
      </c>
      <c r="P16">
        <v>125.58750000000001</v>
      </c>
      <c r="Q16">
        <v>5</v>
      </c>
      <c r="R16">
        <v>29.617699999999999</v>
      </c>
      <c r="S16">
        <v>18.590499999999999</v>
      </c>
      <c r="T16">
        <v>0</v>
      </c>
      <c r="U16">
        <v>418.77</v>
      </c>
      <c r="V16">
        <v>8.9671000000000003</v>
      </c>
      <c r="W16">
        <v>19.189399999999999</v>
      </c>
      <c r="X16">
        <v>99.790800000000004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2.76</v>
      </c>
      <c r="AS16">
        <v>4.7081999999999997</v>
      </c>
      <c r="AT16">
        <v>15.000011000000001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1566.0639960000001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243</v>
      </c>
      <c r="L17">
        <v>238.2834</v>
      </c>
      <c r="M17">
        <v>92</v>
      </c>
      <c r="N17">
        <v>57.959899999999998</v>
      </c>
      <c r="O17">
        <v>123.66562500000001</v>
      </c>
      <c r="P17">
        <v>125.58750000000001</v>
      </c>
      <c r="Q17">
        <v>5</v>
      </c>
      <c r="R17">
        <v>29.617699999999999</v>
      </c>
      <c r="S17">
        <v>18.590499999999999</v>
      </c>
      <c r="T17">
        <v>0</v>
      </c>
      <c r="U17">
        <v>418.77</v>
      </c>
      <c r="V17">
        <v>8.9671000000000003</v>
      </c>
      <c r="W17">
        <v>19.189399999999999</v>
      </c>
      <c r="X17">
        <v>99.790800000000004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2.76</v>
      </c>
      <c r="AS17">
        <v>4.7081999999999997</v>
      </c>
      <c r="AT17">
        <v>15.000011000000001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1566.0639960000001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243</v>
      </c>
      <c r="L18">
        <v>238.2834</v>
      </c>
      <c r="M18">
        <v>92</v>
      </c>
      <c r="N18">
        <v>57.959899999999998</v>
      </c>
      <c r="O18">
        <v>123.66562500000001</v>
      </c>
      <c r="P18">
        <v>125.58750000000001</v>
      </c>
      <c r="Q18">
        <v>5</v>
      </c>
      <c r="R18">
        <v>29.617699999999999</v>
      </c>
      <c r="S18">
        <v>18.590499999999999</v>
      </c>
      <c r="T18">
        <v>0</v>
      </c>
      <c r="U18">
        <v>418.77</v>
      </c>
      <c r="V18">
        <v>8.9671000000000003</v>
      </c>
      <c r="W18">
        <v>19.189399999999999</v>
      </c>
      <c r="X18">
        <v>99.790800000000004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3.8639999999999999</v>
      </c>
      <c r="AS18">
        <v>4.7081999999999997</v>
      </c>
      <c r="AT18">
        <v>15.000011000000001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1567.1679960000001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223</v>
      </c>
      <c r="L19">
        <v>238.2834</v>
      </c>
      <c r="M19">
        <v>92</v>
      </c>
      <c r="N19">
        <v>57.959899999999998</v>
      </c>
      <c r="O19">
        <v>123.66562500000001</v>
      </c>
      <c r="P19">
        <v>125.58750000000001</v>
      </c>
      <c r="Q19">
        <v>5</v>
      </c>
      <c r="R19">
        <v>29.617699999999999</v>
      </c>
      <c r="S19">
        <v>18.590499999999999</v>
      </c>
      <c r="T19">
        <v>0</v>
      </c>
      <c r="U19">
        <v>418.77</v>
      </c>
      <c r="V19">
        <v>8.9671000000000003</v>
      </c>
      <c r="W19">
        <v>19.189399999999999</v>
      </c>
      <c r="X19">
        <v>99.790800000000004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0.80345999999999995</v>
      </c>
      <c r="AO19">
        <v>0</v>
      </c>
      <c r="AP19">
        <v>0.25619999999999998</v>
      </c>
      <c r="AQ19">
        <v>0</v>
      </c>
      <c r="AR19">
        <v>35.328000000000003</v>
      </c>
      <c r="AS19">
        <v>4.7081999999999997</v>
      </c>
      <c r="AT19">
        <v>15.000011000000001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1578.8881960000001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223</v>
      </c>
      <c r="L20">
        <v>238.2834</v>
      </c>
      <c r="M20">
        <v>92</v>
      </c>
      <c r="N20">
        <v>57.959899999999998</v>
      </c>
      <c r="O20">
        <v>123.66562500000001</v>
      </c>
      <c r="P20">
        <v>125.58750000000001</v>
      </c>
      <c r="Q20">
        <v>5</v>
      </c>
      <c r="R20">
        <v>29.617699999999999</v>
      </c>
      <c r="S20">
        <v>18.590499999999999</v>
      </c>
      <c r="T20">
        <v>0</v>
      </c>
      <c r="U20">
        <v>418.77</v>
      </c>
      <c r="V20">
        <v>8.9671000000000003</v>
      </c>
      <c r="W20">
        <v>19.189399999999999</v>
      </c>
      <c r="X20">
        <v>99.790800000000004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0.80345999999999995</v>
      </c>
      <c r="AO20">
        <v>0</v>
      </c>
      <c r="AP20">
        <v>0.25619999999999998</v>
      </c>
      <c r="AQ20">
        <v>14.742000000000001</v>
      </c>
      <c r="AR20">
        <v>35.328000000000003</v>
      </c>
      <c r="AS20">
        <v>4.7081999999999997</v>
      </c>
      <c r="AT20">
        <v>15.000011000000001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1593.6301960000001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253</v>
      </c>
      <c r="L21">
        <v>238.2834</v>
      </c>
      <c r="M21">
        <v>92</v>
      </c>
      <c r="N21">
        <v>57.959899999999998</v>
      </c>
      <c r="O21">
        <v>123.66562500000001</v>
      </c>
      <c r="P21">
        <v>125.58750000000001</v>
      </c>
      <c r="Q21">
        <v>5</v>
      </c>
      <c r="R21">
        <v>29.617699999999999</v>
      </c>
      <c r="S21">
        <v>18.590499999999999</v>
      </c>
      <c r="T21">
        <v>0</v>
      </c>
      <c r="U21">
        <v>418.77</v>
      </c>
      <c r="V21">
        <v>8.9671000000000003</v>
      </c>
      <c r="W21">
        <v>19.189399999999999</v>
      </c>
      <c r="X21">
        <v>99.790800000000004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0.80345999999999995</v>
      </c>
      <c r="AO21">
        <v>0</v>
      </c>
      <c r="AP21">
        <v>6.2769000000000004</v>
      </c>
      <c r="AQ21">
        <v>15.561</v>
      </c>
      <c r="AR21">
        <v>4.968</v>
      </c>
      <c r="AS21">
        <v>4.7081999999999997</v>
      </c>
      <c r="AT21">
        <v>15.000011000000001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1616.5887480000001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253</v>
      </c>
      <c r="L22">
        <v>238.2834</v>
      </c>
      <c r="M22">
        <v>92</v>
      </c>
      <c r="N22">
        <v>57.959899999999998</v>
      </c>
      <c r="O22">
        <v>123.66562500000001</v>
      </c>
      <c r="P22">
        <v>125.58750000000001</v>
      </c>
      <c r="Q22">
        <v>5</v>
      </c>
      <c r="R22">
        <v>29.617699999999999</v>
      </c>
      <c r="S22">
        <v>18.590499999999999</v>
      </c>
      <c r="T22">
        <v>0</v>
      </c>
      <c r="U22">
        <v>418.77</v>
      </c>
      <c r="V22">
        <v>8.9671000000000003</v>
      </c>
      <c r="W22">
        <v>19.189399999999999</v>
      </c>
      <c r="X22">
        <v>99.790800000000004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0.80345999999999995</v>
      </c>
      <c r="AO22">
        <v>0</v>
      </c>
      <c r="AP22">
        <v>6.2769000000000004</v>
      </c>
      <c r="AQ22">
        <v>31.122</v>
      </c>
      <c r="AR22">
        <v>3.3119999999999998</v>
      </c>
      <c r="AS22">
        <v>4.7081999999999997</v>
      </c>
      <c r="AT22">
        <v>15.000011000000001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1630.4937480000001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287.01770599999998</v>
      </c>
      <c r="L23">
        <v>238.2834</v>
      </c>
      <c r="M23">
        <v>92</v>
      </c>
      <c r="N23">
        <v>57.959899999999998</v>
      </c>
      <c r="O23">
        <v>123.66562500000001</v>
      </c>
      <c r="P23">
        <v>125.58750000000001</v>
      </c>
      <c r="Q23">
        <v>5</v>
      </c>
      <c r="R23">
        <v>29.617699999999999</v>
      </c>
      <c r="S23">
        <v>18.590499999999999</v>
      </c>
      <c r="T23">
        <v>0</v>
      </c>
      <c r="U23">
        <v>418.77</v>
      </c>
      <c r="V23">
        <v>10.849254</v>
      </c>
      <c r="W23">
        <v>22.0822</v>
      </c>
      <c r="X23">
        <v>118.26090000000001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0.80345999999999995</v>
      </c>
      <c r="AO23">
        <v>0</v>
      </c>
      <c r="AP23">
        <v>6.2769000000000004</v>
      </c>
      <c r="AQ23">
        <v>31.122</v>
      </c>
      <c r="AR23">
        <v>3.3119999999999998</v>
      </c>
      <c r="AS23">
        <v>4.7081999999999997</v>
      </c>
      <c r="AT23">
        <v>15.000011000000001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1687.7565080000002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297.80380000000002</v>
      </c>
      <c r="L24">
        <v>238.2834</v>
      </c>
      <c r="M24">
        <v>92</v>
      </c>
      <c r="N24">
        <v>57.959899999999998</v>
      </c>
      <c r="O24">
        <v>123.66562500000001</v>
      </c>
      <c r="P24">
        <v>125.58750000000001</v>
      </c>
      <c r="Q24">
        <v>5</v>
      </c>
      <c r="R24">
        <v>29.617699999999999</v>
      </c>
      <c r="S24">
        <v>18.590499999999999</v>
      </c>
      <c r="T24">
        <v>0</v>
      </c>
      <c r="U24">
        <v>418.77</v>
      </c>
      <c r="V24">
        <v>14.140382000000001</v>
      </c>
      <c r="W24">
        <v>22.0822</v>
      </c>
      <c r="X24">
        <v>118.26090000000001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18.940000000000001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0.80345999999999995</v>
      </c>
      <c r="AO24">
        <v>0</v>
      </c>
      <c r="AP24">
        <v>6.2769000000000004</v>
      </c>
      <c r="AQ24">
        <v>31.122</v>
      </c>
      <c r="AR24">
        <v>3.3119999999999998</v>
      </c>
      <c r="AS24">
        <v>4.7081999999999997</v>
      </c>
      <c r="AT24">
        <v>15.000011000000001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1720.7737300000003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297.80380000000002</v>
      </c>
      <c r="L25">
        <v>238.2834</v>
      </c>
      <c r="M25">
        <v>92</v>
      </c>
      <c r="N25">
        <v>57.959899999999998</v>
      </c>
      <c r="O25">
        <v>123.66562500000001</v>
      </c>
      <c r="P25">
        <v>125.58750000000001</v>
      </c>
      <c r="Q25">
        <v>5</v>
      </c>
      <c r="R25">
        <v>29.617699999999999</v>
      </c>
      <c r="S25">
        <v>18.590499999999999</v>
      </c>
      <c r="T25">
        <v>0</v>
      </c>
      <c r="U25">
        <v>418.77</v>
      </c>
      <c r="V25">
        <v>15.5747</v>
      </c>
      <c r="W25">
        <v>22.0822</v>
      </c>
      <c r="X25">
        <v>118.26090000000001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0.80345999999999995</v>
      </c>
      <c r="AO25">
        <v>0</v>
      </c>
      <c r="AP25">
        <v>0.25619999999999998</v>
      </c>
      <c r="AQ25">
        <v>46.683</v>
      </c>
      <c r="AR25">
        <v>3.3119999999999998</v>
      </c>
      <c r="AS25">
        <v>4.7081999999999997</v>
      </c>
      <c r="AT25">
        <v>15.000011000000001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1761.9643880000001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297.80380000000002</v>
      </c>
      <c r="L26">
        <v>238.2834</v>
      </c>
      <c r="M26">
        <v>92</v>
      </c>
      <c r="N26">
        <v>57.959899999999998</v>
      </c>
      <c r="O26">
        <v>123.66562500000001</v>
      </c>
      <c r="P26">
        <v>125.58750000000001</v>
      </c>
      <c r="Q26">
        <v>5</v>
      </c>
      <c r="R26">
        <v>29.617699999999999</v>
      </c>
      <c r="S26">
        <v>18.590499999999999</v>
      </c>
      <c r="T26">
        <v>0</v>
      </c>
      <c r="U26">
        <v>418.77</v>
      </c>
      <c r="V26">
        <v>15.5747</v>
      </c>
      <c r="W26">
        <v>22.0822</v>
      </c>
      <c r="X26">
        <v>118.26090000000001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0.80345999999999995</v>
      </c>
      <c r="AO26">
        <v>0</v>
      </c>
      <c r="AP26">
        <v>0.25619999999999998</v>
      </c>
      <c r="AQ26">
        <v>46.683</v>
      </c>
      <c r="AR26">
        <v>3.3119999999999998</v>
      </c>
      <c r="AS26">
        <v>4.7081999999999997</v>
      </c>
      <c r="AT26">
        <v>15.000011000000001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1811.0342759999999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297.80380000000002</v>
      </c>
      <c r="L27">
        <v>278.28339999999997</v>
      </c>
      <c r="M27">
        <v>92</v>
      </c>
      <c r="N27">
        <v>57.959899999999998</v>
      </c>
      <c r="O27">
        <v>123.66562500000001</v>
      </c>
      <c r="P27">
        <v>125.58750000000001</v>
      </c>
      <c r="Q27">
        <v>5</v>
      </c>
      <c r="R27">
        <v>36.622999999999998</v>
      </c>
      <c r="S27">
        <v>18.590499999999999</v>
      </c>
      <c r="T27">
        <v>0</v>
      </c>
      <c r="U27">
        <v>418.77</v>
      </c>
      <c r="V27">
        <v>18.140333999999999</v>
      </c>
      <c r="W27">
        <v>23.199539999999999</v>
      </c>
      <c r="X27">
        <v>147.515625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54.567</v>
      </c>
      <c r="AL27">
        <v>1.3944000000000001</v>
      </c>
      <c r="AM27">
        <v>4.1322999999999999</v>
      </c>
      <c r="AN27">
        <v>0.80345999999999995</v>
      </c>
      <c r="AO27">
        <v>0</v>
      </c>
      <c r="AP27">
        <v>0.25619999999999998</v>
      </c>
      <c r="AQ27">
        <v>46.683</v>
      </c>
      <c r="AR27">
        <v>3.3119999999999998</v>
      </c>
      <c r="AS27">
        <v>4.7081999999999997</v>
      </c>
      <c r="AT27">
        <v>15.000011000000001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1982.104343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297.80380000000002</v>
      </c>
      <c r="L28">
        <v>238.2834</v>
      </c>
      <c r="M28">
        <v>92</v>
      </c>
      <c r="N28">
        <v>57.959899999999998</v>
      </c>
      <c r="O28">
        <v>123.66562500000001</v>
      </c>
      <c r="P28">
        <v>125.58750000000001</v>
      </c>
      <c r="Q28">
        <v>5</v>
      </c>
      <c r="R28">
        <v>36.622999999999998</v>
      </c>
      <c r="S28">
        <v>18.590499999999999</v>
      </c>
      <c r="T28">
        <v>0</v>
      </c>
      <c r="U28">
        <v>418.77</v>
      </c>
      <c r="V28">
        <v>15.532500000000001</v>
      </c>
      <c r="W28">
        <v>23.199539999999999</v>
      </c>
      <c r="X28">
        <v>147.515625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54.567</v>
      </c>
      <c r="AL28">
        <v>1.3944000000000001</v>
      </c>
      <c r="AM28">
        <v>10.536032000000001</v>
      </c>
      <c r="AN28">
        <v>0.80345999999999995</v>
      </c>
      <c r="AO28">
        <v>0</v>
      </c>
      <c r="AP28">
        <v>0.25619999999999998</v>
      </c>
      <c r="AQ28">
        <v>46.683</v>
      </c>
      <c r="AR28">
        <v>3.3119999999999998</v>
      </c>
      <c r="AS28">
        <v>4.7081999999999997</v>
      </c>
      <c r="AT28">
        <v>15.000011000000001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2048.2382050000001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297.80380000000002</v>
      </c>
      <c r="L29">
        <v>238.2834</v>
      </c>
      <c r="M29">
        <v>92</v>
      </c>
      <c r="N29">
        <v>57.959899999999998</v>
      </c>
      <c r="O29">
        <v>123.66562500000001</v>
      </c>
      <c r="P29">
        <v>125.58750000000001</v>
      </c>
      <c r="Q29">
        <v>5</v>
      </c>
      <c r="R29">
        <v>36.622999999999998</v>
      </c>
      <c r="S29">
        <v>18.590499999999999</v>
      </c>
      <c r="T29">
        <v>0</v>
      </c>
      <c r="U29">
        <v>418.77</v>
      </c>
      <c r="V29">
        <v>15.532500000000001</v>
      </c>
      <c r="W29">
        <v>23.199539999999999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3.819</v>
      </c>
      <c r="AJ29">
        <v>0</v>
      </c>
      <c r="AK29">
        <v>54.567</v>
      </c>
      <c r="AL29">
        <v>6.9720000000000004</v>
      </c>
      <c r="AM29">
        <v>10.536032000000001</v>
      </c>
      <c r="AN29">
        <v>0.80345999999999995</v>
      </c>
      <c r="AO29">
        <v>0</v>
      </c>
      <c r="AP29">
        <v>0.25619999999999998</v>
      </c>
      <c r="AQ29">
        <v>46.683</v>
      </c>
      <c r="AR29">
        <v>3.3119999999999998</v>
      </c>
      <c r="AS29">
        <v>4.7081999999999997</v>
      </c>
      <c r="AT29">
        <v>15.000011000000001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2090.1754450000003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297.80380000000002</v>
      </c>
      <c r="L30">
        <v>258.28339999999997</v>
      </c>
      <c r="M30">
        <v>92</v>
      </c>
      <c r="N30">
        <v>57.959899999999998</v>
      </c>
      <c r="O30">
        <v>123.66562500000001</v>
      </c>
      <c r="P30">
        <v>125.58750000000001</v>
      </c>
      <c r="Q30">
        <v>5</v>
      </c>
      <c r="R30">
        <v>42.390099999999997</v>
      </c>
      <c r="S30">
        <v>18.590499999999999</v>
      </c>
      <c r="T30">
        <v>0</v>
      </c>
      <c r="U30">
        <v>418.77</v>
      </c>
      <c r="V30">
        <v>18.140333999999999</v>
      </c>
      <c r="W30">
        <v>23.199539999999999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16.350411999999999</v>
      </c>
      <c r="AJ30">
        <v>0</v>
      </c>
      <c r="AK30">
        <v>54.567</v>
      </c>
      <c r="AL30">
        <v>55.776000000000003</v>
      </c>
      <c r="AM30">
        <v>10.536032000000001</v>
      </c>
      <c r="AN30">
        <v>0.80345999999999995</v>
      </c>
      <c r="AO30">
        <v>0</v>
      </c>
      <c r="AP30">
        <v>0.25619999999999998</v>
      </c>
      <c r="AQ30">
        <v>46.683</v>
      </c>
      <c r="AR30">
        <v>3.3119999999999998</v>
      </c>
      <c r="AS30">
        <v>4.7081999999999997</v>
      </c>
      <c r="AT30">
        <v>15.000011000000001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2184.6207909999998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297.80380000000002</v>
      </c>
      <c r="L31">
        <v>308.28339999999997</v>
      </c>
      <c r="M31">
        <v>92</v>
      </c>
      <c r="N31">
        <v>57.959899999999998</v>
      </c>
      <c r="O31">
        <v>123.66562500000001</v>
      </c>
      <c r="P31">
        <v>125.58750000000001</v>
      </c>
      <c r="Q31">
        <v>5</v>
      </c>
      <c r="R31">
        <v>42.390099999999997</v>
      </c>
      <c r="S31">
        <v>18.590499999999999</v>
      </c>
      <c r="T31">
        <v>0</v>
      </c>
      <c r="U31">
        <v>418.77</v>
      </c>
      <c r="V31">
        <v>18.140333999999999</v>
      </c>
      <c r="W31">
        <v>23.199539999999999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140.34540000000001</v>
      </c>
      <c r="AI31">
        <v>16.350411999999999</v>
      </c>
      <c r="AJ31">
        <v>0</v>
      </c>
      <c r="AK31">
        <v>54.567</v>
      </c>
      <c r="AL31">
        <v>55.776000000000003</v>
      </c>
      <c r="AM31">
        <v>10.536032000000001</v>
      </c>
      <c r="AN31">
        <v>0.80345999999999995</v>
      </c>
      <c r="AO31">
        <v>0</v>
      </c>
      <c r="AP31">
        <v>0.25619999999999998</v>
      </c>
      <c r="AQ31">
        <v>46.683</v>
      </c>
      <c r="AR31">
        <v>3.3119999999999998</v>
      </c>
      <c r="AS31">
        <v>4.7081999999999997</v>
      </c>
      <c r="AT31">
        <v>15.000011000000001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2237.6511909999995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341.26010000000002</v>
      </c>
      <c r="L32">
        <v>384.77080000000001</v>
      </c>
      <c r="M32">
        <v>92</v>
      </c>
      <c r="N32">
        <v>57.959899999999998</v>
      </c>
      <c r="O32">
        <v>123.66562500000001</v>
      </c>
      <c r="P32">
        <v>125.58750000000001</v>
      </c>
      <c r="Q32">
        <v>6.1182999999999996</v>
      </c>
      <c r="R32">
        <v>42.390099999999997</v>
      </c>
      <c r="S32">
        <v>26.3901</v>
      </c>
      <c r="T32">
        <v>0</v>
      </c>
      <c r="U32">
        <v>418.77</v>
      </c>
      <c r="V32">
        <v>18.140333999999999</v>
      </c>
      <c r="W32">
        <v>23.199539999999999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16.350411999999999</v>
      </c>
      <c r="AJ32">
        <v>0</v>
      </c>
      <c r="AK32">
        <v>54.567</v>
      </c>
      <c r="AL32">
        <v>55.776000000000003</v>
      </c>
      <c r="AM32">
        <v>10.536032000000001</v>
      </c>
      <c r="AN32">
        <v>0.80345999999999995</v>
      </c>
      <c r="AO32">
        <v>0</v>
      </c>
      <c r="AP32">
        <v>0.25619999999999998</v>
      </c>
      <c r="AQ32">
        <v>46.683</v>
      </c>
      <c r="AR32">
        <v>4.4160000000000004</v>
      </c>
      <c r="AS32">
        <v>4.7081999999999997</v>
      </c>
      <c r="AT32">
        <v>15.000011000000001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2367.6167910000004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341.26010000000002</v>
      </c>
      <c r="L33">
        <v>435.435</v>
      </c>
      <c r="M33">
        <v>92</v>
      </c>
      <c r="N33">
        <v>57.959899999999998</v>
      </c>
      <c r="O33">
        <v>123.66562500000001</v>
      </c>
      <c r="P33">
        <v>125.58750000000001</v>
      </c>
      <c r="Q33">
        <v>6.1182999999999996</v>
      </c>
      <c r="R33">
        <v>42.390099999999997</v>
      </c>
      <c r="S33">
        <v>26.3901</v>
      </c>
      <c r="T33">
        <v>0</v>
      </c>
      <c r="U33">
        <v>418.77</v>
      </c>
      <c r="V33">
        <v>18.140333999999999</v>
      </c>
      <c r="W33">
        <v>23.199539999999999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16.350411999999999</v>
      </c>
      <c r="AJ33">
        <v>0</v>
      </c>
      <c r="AK33">
        <v>54.567</v>
      </c>
      <c r="AL33">
        <v>55.776000000000003</v>
      </c>
      <c r="AM33">
        <v>10.536032000000001</v>
      </c>
      <c r="AN33">
        <v>0.80345999999999995</v>
      </c>
      <c r="AO33">
        <v>0</v>
      </c>
      <c r="AP33">
        <v>0.25619999999999998</v>
      </c>
      <c r="AQ33">
        <v>46.683</v>
      </c>
      <c r="AR33">
        <v>35.328000000000003</v>
      </c>
      <c r="AS33">
        <v>4.7081999999999997</v>
      </c>
      <c r="AT33">
        <v>15.000011000000001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2399.7509150000001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341.26010000000002</v>
      </c>
      <c r="L34">
        <v>435.435</v>
      </c>
      <c r="M34">
        <v>92</v>
      </c>
      <c r="N34">
        <v>57.959899999999998</v>
      </c>
      <c r="O34">
        <v>123.66562500000001</v>
      </c>
      <c r="P34">
        <v>125.58750000000001</v>
      </c>
      <c r="Q34">
        <v>6.1182999999999996</v>
      </c>
      <c r="R34">
        <v>42.390099999999997</v>
      </c>
      <c r="S34">
        <v>26.3901</v>
      </c>
      <c r="T34">
        <v>0</v>
      </c>
      <c r="U34">
        <v>418.77</v>
      </c>
      <c r="V34">
        <v>18.140333999999999</v>
      </c>
      <c r="W34">
        <v>23.199539999999999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54.567</v>
      </c>
      <c r="AL34">
        <v>6.9720000000000004</v>
      </c>
      <c r="AM34">
        <v>4.9321000000000002</v>
      </c>
      <c r="AN34">
        <v>0.80345999999999995</v>
      </c>
      <c r="AO34">
        <v>0</v>
      </c>
      <c r="AP34">
        <v>0.25619999999999998</v>
      </c>
      <c r="AQ34">
        <v>46.683</v>
      </c>
      <c r="AR34">
        <v>35.328000000000003</v>
      </c>
      <c r="AS34">
        <v>4.7081999999999997</v>
      </c>
      <c r="AT34">
        <v>15.000011000000001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2257.0064630000002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341.26010000000002</v>
      </c>
      <c r="L35">
        <v>435.435</v>
      </c>
      <c r="M35">
        <v>92</v>
      </c>
      <c r="N35">
        <v>57.959899999999998</v>
      </c>
      <c r="O35">
        <v>123.66562500000001</v>
      </c>
      <c r="P35">
        <v>125.58750000000001</v>
      </c>
      <c r="Q35">
        <v>6.1182999999999996</v>
      </c>
      <c r="R35">
        <v>42.390099999999997</v>
      </c>
      <c r="S35">
        <v>26.3901</v>
      </c>
      <c r="T35">
        <v>0</v>
      </c>
      <c r="U35">
        <v>418.77</v>
      </c>
      <c r="V35">
        <v>18.140333999999999</v>
      </c>
      <c r="W35">
        <v>23.199539999999999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3.819</v>
      </c>
      <c r="AJ35">
        <v>0</v>
      </c>
      <c r="AK35">
        <v>54.567</v>
      </c>
      <c r="AL35">
        <v>1.3944000000000001</v>
      </c>
      <c r="AM35">
        <v>0</v>
      </c>
      <c r="AN35">
        <v>0.80345999999999995</v>
      </c>
      <c r="AO35">
        <v>0</v>
      </c>
      <c r="AP35">
        <v>0.25619999999999998</v>
      </c>
      <c r="AQ35">
        <v>46.683</v>
      </c>
      <c r="AR35">
        <v>4.968</v>
      </c>
      <c r="AS35">
        <v>4.7081999999999997</v>
      </c>
      <c r="AT35">
        <v>15.000011000000001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2158.9100150000004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341.26010000000002</v>
      </c>
      <c r="L36">
        <v>435.435</v>
      </c>
      <c r="M36">
        <v>92</v>
      </c>
      <c r="N36">
        <v>57.959899999999998</v>
      </c>
      <c r="O36">
        <v>123.66562500000001</v>
      </c>
      <c r="P36">
        <v>125.58750000000001</v>
      </c>
      <c r="Q36">
        <v>6.1182999999999996</v>
      </c>
      <c r="R36">
        <v>42.390099999999997</v>
      </c>
      <c r="S36">
        <v>26.3901</v>
      </c>
      <c r="T36">
        <v>0</v>
      </c>
      <c r="U36">
        <v>418.77</v>
      </c>
      <c r="V36">
        <v>18.140333999999999</v>
      </c>
      <c r="W36">
        <v>23.199539999999999</v>
      </c>
      <c r="X36">
        <v>147.515625</v>
      </c>
      <c r="Y36">
        <v>0</v>
      </c>
      <c r="Z36">
        <v>6.5208000000000004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54.567</v>
      </c>
      <c r="AL36">
        <v>1.3944000000000001</v>
      </c>
      <c r="AM36">
        <v>0</v>
      </c>
      <c r="AN36">
        <v>0.80345999999999995</v>
      </c>
      <c r="AO36">
        <v>0</v>
      </c>
      <c r="AP36">
        <v>0.25619999999999998</v>
      </c>
      <c r="AQ36">
        <v>46.683</v>
      </c>
      <c r="AR36">
        <v>3.3119999999999998</v>
      </c>
      <c r="AS36">
        <v>4.7081999999999997</v>
      </c>
      <c r="AT36">
        <v>15.000011000000001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2080.7709390000005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341.26010000000002</v>
      </c>
      <c r="L37">
        <v>435.435</v>
      </c>
      <c r="M37">
        <v>92</v>
      </c>
      <c r="N37">
        <v>57.959899999999998</v>
      </c>
      <c r="O37">
        <v>123.66562500000001</v>
      </c>
      <c r="P37">
        <v>125.58750000000001</v>
      </c>
      <c r="Q37">
        <v>6.1182999999999996</v>
      </c>
      <c r="R37">
        <v>42.390099999999997</v>
      </c>
      <c r="S37">
        <v>26.3901</v>
      </c>
      <c r="T37">
        <v>0</v>
      </c>
      <c r="U37">
        <v>418.77</v>
      </c>
      <c r="V37">
        <v>18.140333999999999</v>
      </c>
      <c r="W37">
        <v>23.199539999999999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0.80345999999999995</v>
      </c>
      <c r="AO37">
        <v>0</v>
      </c>
      <c r="AP37">
        <v>0.25619999999999998</v>
      </c>
      <c r="AQ37">
        <v>46.683</v>
      </c>
      <c r="AR37">
        <v>3.3119999999999998</v>
      </c>
      <c r="AS37">
        <v>4.7081999999999997</v>
      </c>
      <c r="AT37">
        <v>15.000011000000001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2044.0340990000004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341.26010000000002</v>
      </c>
      <c r="L38">
        <v>435.435</v>
      </c>
      <c r="M38">
        <v>92</v>
      </c>
      <c r="N38">
        <v>57.959899999999998</v>
      </c>
      <c r="O38">
        <v>123.66562500000001</v>
      </c>
      <c r="P38">
        <v>125.58750000000001</v>
      </c>
      <c r="Q38">
        <v>6.1182999999999996</v>
      </c>
      <c r="R38">
        <v>42.390099999999997</v>
      </c>
      <c r="S38">
        <v>26.3901</v>
      </c>
      <c r="T38">
        <v>0</v>
      </c>
      <c r="U38">
        <v>418.77</v>
      </c>
      <c r="V38">
        <v>18.140333999999999</v>
      </c>
      <c r="W38">
        <v>23.199539999999999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0.80345999999999995</v>
      </c>
      <c r="AO38">
        <v>0</v>
      </c>
      <c r="AP38">
        <v>0.25619999999999998</v>
      </c>
      <c r="AQ38">
        <v>46.683</v>
      </c>
      <c r="AR38">
        <v>3.3119999999999998</v>
      </c>
      <c r="AS38">
        <v>4.7081999999999997</v>
      </c>
      <c r="AT38">
        <v>15.000011000000001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2026.9880990000004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341.26010000000002</v>
      </c>
      <c r="L39">
        <v>435.435</v>
      </c>
      <c r="M39">
        <v>92</v>
      </c>
      <c r="N39">
        <v>57.959899999999998</v>
      </c>
      <c r="O39">
        <v>123.66562500000001</v>
      </c>
      <c r="P39">
        <v>125.58750000000001</v>
      </c>
      <c r="Q39">
        <v>6.1182999999999996</v>
      </c>
      <c r="R39">
        <v>42.390099999999997</v>
      </c>
      <c r="S39">
        <v>26.3901</v>
      </c>
      <c r="T39">
        <v>0</v>
      </c>
      <c r="U39">
        <v>418.77</v>
      </c>
      <c r="V39">
        <v>18.140333999999999</v>
      </c>
      <c r="W39">
        <v>23.199539999999999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0.82259000000000004</v>
      </c>
      <c r="AO39">
        <v>0</v>
      </c>
      <c r="AP39">
        <v>0.25619999999999998</v>
      </c>
      <c r="AQ39">
        <v>46.683</v>
      </c>
      <c r="AR39">
        <v>3.3119999999999998</v>
      </c>
      <c r="AS39">
        <v>4.7081999999999997</v>
      </c>
      <c r="AT39">
        <v>15.000011000000001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2027.0072290000003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341.26010000000002</v>
      </c>
      <c r="L40">
        <v>435.435</v>
      </c>
      <c r="M40">
        <v>92</v>
      </c>
      <c r="N40">
        <v>57.959899999999998</v>
      </c>
      <c r="O40">
        <v>123.66562500000001</v>
      </c>
      <c r="P40">
        <v>125.58750000000001</v>
      </c>
      <c r="Q40">
        <v>6.1182999999999996</v>
      </c>
      <c r="R40">
        <v>42.390099999999997</v>
      </c>
      <c r="S40">
        <v>26.3901</v>
      </c>
      <c r="T40">
        <v>0</v>
      </c>
      <c r="U40">
        <v>418.77</v>
      </c>
      <c r="V40">
        <v>18.140333999999999</v>
      </c>
      <c r="W40">
        <v>23.199539999999999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0.82259000000000004</v>
      </c>
      <c r="AO40">
        <v>0</v>
      </c>
      <c r="AP40">
        <v>0.25619999999999998</v>
      </c>
      <c r="AQ40">
        <v>31.122</v>
      </c>
      <c r="AR40">
        <v>3.3119999999999998</v>
      </c>
      <c r="AS40">
        <v>4.7081999999999997</v>
      </c>
      <c r="AT40">
        <v>15.000011000000001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1994.9673770000004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341.26010000000002</v>
      </c>
      <c r="L41">
        <v>435.435</v>
      </c>
      <c r="M41">
        <v>92</v>
      </c>
      <c r="N41">
        <v>57.959899999999998</v>
      </c>
      <c r="O41">
        <v>123.66562500000001</v>
      </c>
      <c r="P41">
        <v>125.58750000000001</v>
      </c>
      <c r="Q41">
        <v>6.1182999999999996</v>
      </c>
      <c r="R41">
        <v>42.390099999999997</v>
      </c>
      <c r="S41">
        <v>26.3901</v>
      </c>
      <c r="T41">
        <v>0</v>
      </c>
      <c r="U41">
        <v>418.77</v>
      </c>
      <c r="V41">
        <v>18.140333999999999</v>
      </c>
      <c r="W41">
        <v>23.199539999999999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0.82259000000000004</v>
      </c>
      <c r="AO41">
        <v>0</v>
      </c>
      <c r="AP41">
        <v>0.25619999999999998</v>
      </c>
      <c r="AQ41">
        <v>31.122</v>
      </c>
      <c r="AR41">
        <v>3.3119999999999998</v>
      </c>
      <c r="AS41">
        <v>4.7081999999999997</v>
      </c>
      <c r="AT41">
        <v>15.000011000000001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1994.9673770000004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341.26010000000002</v>
      </c>
      <c r="L42">
        <v>435.435</v>
      </c>
      <c r="M42">
        <v>92</v>
      </c>
      <c r="N42">
        <v>57.959899999999998</v>
      </c>
      <c r="O42">
        <v>123.66562500000001</v>
      </c>
      <c r="P42">
        <v>125.58750000000001</v>
      </c>
      <c r="Q42">
        <v>6.1182999999999996</v>
      </c>
      <c r="R42">
        <v>42.390099999999997</v>
      </c>
      <c r="S42">
        <v>26.3901</v>
      </c>
      <c r="T42">
        <v>0</v>
      </c>
      <c r="U42">
        <v>418.77</v>
      </c>
      <c r="V42">
        <v>18.140333999999999</v>
      </c>
      <c r="W42">
        <v>23.199539999999999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0.82259000000000004</v>
      </c>
      <c r="AO42">
        <v>0</v>
      </c>
      <c r="AP42">
        <v>0.25619999999999998</v>
      </c>
      <c r="AQ42">
        <v>31.122</v>
      </c>
      <c r="AR42">
        <v>3.3119999999999998</v>
      </c>
      <c r="AS42">
        <v>4.7081999999999997</v>
      </c>
      <c r="AT42">
        <v>15.000011000000001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1994.9673770000004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435.435</v>
      </c>
      <c r="M43">
        <v>92</v>
      </c>
      <c r="N43">
        <v>57.959899999999998</v>
      </c>
      <c r="O43">
        <v>123.66562500000001</v>
      </c>
      <c r="P43">
        <v>125.58750000000001</v>
      </c>
      <c r="Q43">
        <v>6.1182999999999996</v>
      </c>
      <c r="R43">
        <v>42.390099999999997</v>
      </c>
      <c r="S43">
        <v>26.3901</v>
      </c>
      <c r="T43">
        <v>0</v>
      </c>
      <c r="U43">
        <v>418.77</v>
      </c>
      <c r="V43">
        <v>18.140333999999999</v>
      </c>
      <c r="W43">
        <v>23.199539999999999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0.82259000000000004</v>
      </c>
      <c r="AO43">
        <v>0</v>
      </c>
      <c r="AP43">
        <v>0.25619999999999998</v>
      </c>
      <c r="AQ43">
        <v>27.594000000000001</v>
      </c>
      <c r="AR43">
        <v>3.8639999999999999</v>
      </c>
      <c r="AS43">
        <v>4.7081999999999997</v>
      </c>
      <c r="AT43">
        <v>15.000011000000001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1992.2913770000005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435.435</v>
      </c>
      <c r="M44">
        <v>92</v>
      </c>
      <c r="N44">
        <v>57.959899999999998</v>
      </c>
      <c r="O44">
        <v>123.66562500000001</v>
      </c>
      <c r="P44">
        <v>125.58750000000001</v>
      </c>
      <c r="Q44">
        <v>6.1182999999999996</v>
      </c>
      <c r="R44">
        <v>42.390099999999997</v>
      </c>
      <c r="S44">
        <v>26.3901</v>
      </c>
      <c r="T44">
        <v>0</v>
      </c>
      <c r="U44">
        <v>418.77</v>
      </c>
      <c r="V44">
        <v>18.140333999999999</v>
      </c>
      <c r="W44">
        <v>23.199539999999999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0.82259000000000004</v>
      </c>
      <c r="AO44">
        <v>0</v>
      </c>
      <c r="AP44">
        <v>0.25619999999999998</v>
      </c>
      <c r="AQ44">
        <v>15.561</v>
      </c>
      <c r="AR44">
        <v>35.328000000000003</v>
      </c>
      <c r="AS44">
        <v>6.726</v>
      </c>
      <c r="AT44">
        <v>15.000011000000001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1997.2613250000004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435.435</v>
      </c>
      <c r="M45">
        <v>92</v>
      </c>
      <c r="N45">
        <v>57.959899999999998</v>
      </c>
      <c r="O45">
        <v>123.66562500000001</v>
      </c>
      <c r="P45">
        <v>125.58750000000001</v>
      </c>
      <c r="Q45">
        <v>6.1182999999999996</v>
      </c>
      <c r="R45">
        <v>42.390099999999997</v>
      </c>
      <c r="S45">
        <v>26.3901</v>
      </c>
      <c r="T45">
        <v>0</v>
      </c>
      <c r="U45">
        <v>418.77</v>
      </c>
      <c r="V45">
        <v>18.140333999999999</v>
      </c>
      <c r="W45">
        <v>23.199539999999999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0.82259000000000004</v>
      </c>
      <c r="AO45">
        <v>0</v>
      </c>
      <c r="AP45">
        <v>0.25619999999999998</v>
      </c>
      <c r="AQ45">
        <v>12.6</v>
      </c>
      <c r="AR45">
        <v>35.328000000000003</v>
      </c>
      <c r="AS45">
        <v>16.680479999999999</v>
      </c>
      <c r="AT45">
        <v>15.000011000000001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2004.2548050000003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435.435</v>
      </c>
      <c r="M46">
        <v>92</v>
      </c>
      <c r="N46">
        <v>57.959899999999998</v>
      </c>
      <c r="O46">
        <v>123.66562500000001</v>
      </c>
      <c r="P46">
        <v>125.58750000000001</v>
      </c>
      <c r="Q46">
        <v>6.1182999999999996</v>
      </c>
      <c r="R46">
        <v>42.390099999999997</v>
      </c>
      <c r="S46">
        <v>26.3901</v>
      </c>
      <c r="T46">
        <v>0</v>
      </c>
      <c r="U46">
        <v>418.77</v>
      </c>
      <c r="V46">
        <v>18.140333999999999</v>
      </c>
      <c r="W46">
        <v>23.199539999999999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0.82259000000000004</v>
      </c>
      <c r="AO46">
        <v>0</v>
      </c>
      <c r="AP46">
        <v>0.25619999999999998</v>
      </c>
      <c r="AQ46">
        <v>0</v>
      </c>
      <c r="AR46">
        <v>3.8639999999999999</v>
      </c>
      <c r="AS46">
        <v>24.75168</v>
      </c>
      <c r="AT46">
        <v>15.000011000000001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1968.2620050000005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435.435</v>
      </c>
      <c r="M47">
        <v>92</v>
      </c>
      <c r="N47">
        <v>57.959899999999998</v>
      </c>
      <c r="O47">
        <v>123.66562500000001</v>
      </c>
      <c r="P47">
        <v>125.58750000000001</v>
      </c>
      <c r="Q47">
        <v>6.1182999999999996</v>
      </c>
      <c r="R47">
        <v>42.390099999999997</v>
      </c>
      <c r="S47">
        <v>26.3901</v>
      </c>
      <c r="T47">
        <v>0</v>
      </c>
      <c r="U47">
        <v>418.77</v>
      </c>
      <c r="V47">
        <v>18.140333999999999</v>
      </c>
      <c r="W47">
        <v>23.199539999999999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0.82259000000000004</v>
      </c>
      <c r="AO47">
        <v>0</v>
      </c>
      <c r="AP47">
        <v>0.25619999999999998</v>
      </c>
      <c r="AQ47">
        <v>0</v>
      </c>
      <c r="AR47">
        <v>3.3119999999999998</v>
      </c>
      <c r="AS47">
        <v>24.75168</v>
      </c>
      <c r="AT47">
        <v>15.000011000000001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1967.7100050000004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435.435</v>
      </c>
      <c r="M48">
        <v>92</v>
      </c>
      <c r="N48">
        <v>57.959899999999998</v>
      </c>
      <c r="O48">
        <v>123.66562500000001</v>
      </c>
      <c r="P48">
        <v>125.58750000000001</v>
      </c>
      <c r="Q48">
        <v>6.1182999999999996</v>
      </c>
      <c r="R48">
        <v>42.390099999999997</v>
      </c>
      <c r="S48">
        <v>26.3901</v>
      </c>
      <c r="T48">
        <v>0</v>
      </c>
      <c r="U48">
        <v>418.77</v>
      </c>
      <c r="V48">
        <v>18.140333999999999</v>
      </c>
      <c r="W48">
        <v>23.199539999999999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0.82259000000000004</v>
      </c>
      <c r="AO48">
        <v>0</v>
      </c>
      <c r="AP48">
        <v>0.25619999999999998</v>
      </c>
      <c r="AQ48">
        <v>0</v>
      </c>
      <c r="AR48">
        <v>3.3119999999999998</v>
      </c>
      <c r="AS48">
        <v>24.75168</v>
      </c>
      <c r="AT48">
        <v>15.000011000000001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1967.7100050000004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435.435</v>
      </c>
      <c r="M49">
        <v>92</v>
      </c>
      <c r="N49">
        <v>57.959899999999998</v>
      </c>
      <c r="O49">
        <v>123.66562500000001</v>
      </c>
      <c r="P49">
        <v>125.58750000000001</v>
      </c>
      <c r="Q49">
        <v>6.1182999999999996</v>
      </c>
      <c r="R49">
        <v>42.390099999999997</v>
      </c>
      <c r="S49">
        <v>26.3901</v>
      </c>
      <c r="T49">
        <v>0</v>
      </c>
      <c r="U49">
        <v>418.77</v>
      </c>
      <c r="V49">
        <v>18.140333999999999</v>
      </c>
      <c r="W49">
        <v>11.599769999999999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0.82259000000000004</v>
      </c>
      <c r="AO49">
        <v>0</v>
      </c>
      <c r="AP49">
        <v>0.25619999999999998</v>
      </c>
      <c r="AQ49">
        <v>0</v>
      </c>
      <c r="AR49">
        <v>2.4287999999999998</v>
      </c>
      <c r="AS49">
        <v>24.75168</v>
      </c>
      <c r="AT49">
        <v>15.000011000000001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1955.2270350000003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435.435</v>
      </c>
      <c r="M50">
        <v>92</v>
      </c>
      <c r="N50">
        <v>57.959899999999998</v>
      </c>
      <c r="O50">
        <v>123.66562500000001</v>
      </c>
      <c r="P50">
        <v>125.58750000000001</v>
      </c>
      <c r="Q50">
        <v>6.1182999999999996</v>
      </c>
      <c r="R50">
        <v>42.390099999999997</v>
      </c>
      <c r="S50">
        <v>26.3901</v>
      </c>
      <c r="T50">
        <v>0</v>
      </c>
      <c r="U50">
        <v>418.77</v>
      </c>
      <c r="V50">
        <v>18.140333999999999</v>
      </c>
      <c r="W50">
        <v>11.599769999999999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0.82259000000000004</v>
      </c>
      <c r="AO50">
        <v>0</v>
      </c>
      <c r="AP50">
        <v>0.25619999999999998</v>
      </c>
      <c r="AQ50">
        <v>0</v>
      </c>
      <c r="AR50">
        <v>2.4287999999999998</v>
      </c>
      <c r="AS50">
        <v>16.680479999999999</v>
      </c>
      <c r="AT50">
        <v>15.000011000000001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1947.1558350000003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338.88069999999999</v>
      </c>
      <c r="L51">
        <v>435.435</v>
      </c>
      <c r="M51">
        <v>92</v>
      </c>
      <c r="N51">
        <v>57.959899999999998</v>
      </c>
      <c r="O51">
        <v>123.66562500000001</v>
      </c>
      <c r="P51">
        <v>125.58750000000001</v>
      </c>
      <c r="Q51">
        <v>6.1182999999999996</v>
      </c>
      <c r="R51">
        <v>42.390099999999997</v>
      </c>
      <c r="S51">
        <v>26.3901</v>
      </c>
      <c r="T51">
        <v>0</v>
      </c>
      <c r="U51">
        <v>418.77</v>
      </c>
      <c r="V51">
        <v>18.140333999999999</v>
      </c>
      <c r="W51">
        <v>11.599769999999999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0.25619999999999998</v>
      </c>
      <c r="AQ51">
        <v>0</v>
      </c>
      <c r="AR51">
        <v>2.4287999999999998</v>
      </c>
      <c r="AS51">
        <v>6.726</v>
      </c>
      <c r="AT51">
        <v>15.000011000000001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1934.5219550000004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338.88069999999999</v>
      </c>
      <c r="L52">
        <v>435.435</v>
      </c>
      <c r="M52">
        <v>92</v>
      </c>
      <c r="N52">
        <v>57.959899999999998</v>
      </c>
      <c r="O52">
        <v>123.66562500000001</v>
      </c>
      <c r="P52">
        <v>125.58750000000001</v>
      </c>
      <c r="Q52">
        <v>5.7710999999999997</v>
      </c>
      <c r="R52">
        <v>42.390099999999997</v>
      </c>
      <c r="S52">
        <v>22.293600000000001</v>
      </c>
      <c r="T52">
        <v>0</v>
      </c>
      <c r="U52">
        <v>418.77</v>
      </c>
      <c r="V52">
        <v>18.140333999999999</v>
      </c>
      <c r="W52">
        <v>11.599769999999999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0.25619999999999998</v>
      </c>
      <c r="AQ52">
        <v>0</v>
      </c>
      <c r="AR52">
        <v>2.4287999999999998</v>
      </c>
      <c r="AS52">
        <v>4.7081999999999997</v>
      </c>
      <c r="AT52">
        <v>15.000011000000001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1928.060455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338.88069999999999</v>
      </c>
      <c r="L53">
        <v>435.435</v>
      </c>
      <c r="M53">
        <v>92</v>
      </c>
      <c r="N53">
        <v>57.959899999999998</v>
      </c>
      <c r="O53">
        <v>123.66562500000001</v>
      </c>
      <c r="P53">
        <v>125.58750000000001</v>
      </c>
      <c r="Q53">
        <v>5.7710999999999997</v>
      </c>
      <c r="R53">
        <v>42.390099999999997</v>
      </c>
      <c r="S53">
        <v>22.293600000000001</v>
      </c>
      <c r="T53">
        <v>0</v>
      </c>
      <c r="U53">
        <v>418.77</v>
      </c>
      <c r="V53">
        <v>18.140333999999999</v>
      </c>
      <c r="W53">
        <v>11.599769999999999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0.82259000000000004</v>
      </c>
      <c r="AO53">
        <v>0</v>
      </c>
      <c r="AP53">
        <v>0.25619999999999998</v>
      </c>
      <c r="AQ53">
        <v>0</v>
      </c>
      <c r="AR53">
        <v>2.4287999999999998</v>
      </c>
      <c r="AS53">
        <v>4.7081999999999997</v>
      </c>
      <c r="AT53">
        <v>15.000011000000001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1928.060455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328.80380000000002</v>
      </c>
      <c r="L54">
        <v>409.77080000000001</v>
      </c>
      <c r="M54">
        <v>92</v>
      </c>
      <c r="N54">
        <v>57.959899999999998</v>
      </c>
      <c r="O54">
        <v>123.66562500000001</v>
      </c>
      <c r="P54">
        <v>125.58750000000001</v>
      </c>
      <c r="Q54">
        <v>5.7710999999999997</v>
      </c>
      <c r="R54">
        <v>42.390099999999997</v>
      </c>
      <c r="S54">
        <v>22.293600000000001</v>
      </c>
      <c r="T54">
        <v>0</v>
      </c>
      <c r="U54">
        <v>418.77</v>
      </c>
      <c r="V54">
        <v>18.140333999999999</v>
      </c>
      <c r="W54">
        <v>11.599769999999999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0.82259000000000004</v>
      </c>
      <c r="AO54">
        <v>0</v>
      </c>
      <c r="AP54">
        <v>0.25619999999999998</v>
      </c>
      <c r="AQ54">
        <v>0</v>
      </c>
      <c r="AR54">
        <v>2.4287999999999998</v>
      </c>
      <c r="AS54">
        <v>4.7081999999999997</v>
      </c>
      <c r="AT54">
        <v>15.000011000000001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1892.3193549999999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301.06932899999998</v>
      </c>
      <c r="L55">
        <v>352.28339999999997</v>
      </c>
      <c r="M55">
        <v>92</v>
      </c>
      <c r="N55">
        <v>57.959899999999998</v>
      </c>
      <c r="O55">
        <v>123.66562500000001</v>
      </c>
      <c r="P55">
        <v>125.58750000000001</v>
      </c>
      <c r="Q55">
        <v>5</v>
      </c>
      <c r="R55">
        <v>42.390099999999997</v>
      </c>
      <c r="S55">
        <v>18.590499999999999</v>
      </c>
      <c r="T55">
        <v>0</v>
      </c>
      <c r="U55">
        <v>418.77</v>
      </c>
      <c r="V55">
        <v>18.140333999999999</v>
      </c>
      <c r="W55">
        <v>11.599769999999999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0.82259000000000004</v>
      </c>
      <c r="AO55">
        <v>0</v>
      </c>
      <c r="AP55">
        <v>0.25619999999999998</v>
      </c>
      <c r="AQ55">
        <v>0</v>
      </c>
      <c r="AR55">
        <v>2.4287999999999998</v>
      </c>
      <c r="AS55">
        <v>4.7081999999999997</v>
      </c>
      <c r="AT55">
        <v>15.000011000000001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1802.623284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297.80380000000002</v>
      </c>
      <c r="L56">
        <v>337.28339999999997</v>
      </c>
      <c r="M56">
        <v>92</v>
      </c>
      <c r="N56">
        <v>57.959899999999998</v>
      </c>
      <c r="O56">
        <v>123.66562500000001</v>
      </c>
      <c r="P56">
        <v>125.58750000000001</v>
      </c>
      <c r="Q56">
        <v>5</v>
      </c>
      <c r="R56">
        <v>42.390099999999997</v>
      </c>
      <c r="S56">
        <v>18.590499999999999</v>
      </c>
      <c r="T56">
        <v>0</v>
      </c>
      <c r="U56">
        <v>418.77</v>
      </c>
      <c r="V56">
        <v>18.140333999999999</v>
      </c>
      <c r="W56">
        <v>11.599769999999999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0.82259000000000004</v>
      </c>
      <c r="AO56">
        <v>0</v>
      </c>
      <c r="AP56">
        <v>0.25619999999999998</v>
      </c>
      <c r="AQ56">
        <v>0</v>
      </c>
      <c r="AR56">
        <v>2.4287999999999998</v>
      </c>
      <c r="AS56">
        <v>4.7081999999999997</v>
      </c>
      <c r="AT56">
        <v>15.000011000000001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1784.357755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297.80380000000002</v>
      </c>
      <c r="L57">
        <v>337.28339999999997</v>
      </c>
      <c r="M57">
        <v>92</v>
      </c>
      <c r="N57">
        <v>57.959899999999998</v>
      </c>
      <c r="O57">
        <v>123.66562500000001</v>
      </c>
      <c r="P57">
        <v>125.58750000000001</v>
      </c>
      <c r="Q57">
        <v>5</v>
      </c>
      <c r="R57">
        <v>37.830446999999999</v>
      </c>
      <c r="S57">
        <v>18.590499999999999</v>
      </c>
      <c r="T57">
        <v>0</v>
      </c>
      <c r="U57">
        <v>418.77</v>
      </c>
      <c r="V57">
        <v>18.140333999999999</v>
      </c>
      <c r="W57">
        <v>11.599769999999999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0.82259000000000004</v>
      </c>
      <c r="AO57">
        <v>0</v>
      </c>
      <c r="AP57">
        <v>6.2769000000000004</v>
      </c>
      <c r="AQ57">
        <v>0</v>
      </c>
      <c r="AR57">
        <v>2.4287999999999998</v>
      </c>
      <c r="AS57">
        <v>4.7081999999999997</v>
      </c>
      <c r="AT57">
        <v>15.000011000000001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1785.818802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297.80380000000002</v>
      </c>
      <c r="L58">
        <v>337.28339999999997</v>
      </c>
      <c r="M58">
        <v>92</v>
      </c>
      <c r="N58">
        <v>57.959899999999998</v>
      </c>
      <c r="O58">
        <v>123.66562500000001</v>
      </c>
      <c r="P58">
        <v>125.58750000000001</v>
      </c>
      <c r="Q58">
        <v>5</v>
      </c>
      <c r="R58">
        <v>36.622999999999998</v>
      </c>
      <c r="S58">
        <v>18.590499999999999</v>
      </c>
      <c r="T58">
        <v>0</v>
      </c>
      <c r="U58">
        <v>418.77</v>
      </c>
      <c r="V58">
        <v>18.140333999999999</v>
      </c>
      <c r="W58">
        <v>11.599769999999999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0.82259000000000004</v>
      </c>
      <c r="AO58">
        <v>0</v>
      </c>
      <c r="AP58">
        <v>6.2769000000000004</v>
      </c>
      <c r="AQ58">
        <v>0</v>
      </c>
      <c r="AR58">
        <v>2.4287999999999998</v>
      </c>
      <c r="AS58">
        <v>4.7081999999999997</v>
      </c>
      <c r="AT58">
        <v>15.000011000000001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1784.611355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297.80380000000002</v>
      </c>
      <c r="L59">
        <v>337.28339999999997</v>
      </c>
      <c r="M59">
        <v>92</v>
      </c>
      <c r="N59">
        <v>57.959899999999998</v>
      </c>
      <c r="O59">
        <v>123.66562500000001</v>
      </c>
      <c r="P59">
        <v>125.58750000000001</v>
      </c>
      <c r="Q59">
        <v>5</v>
      </c>
      <c r="R59">
        <v>36.622999999999998</v>
      </c>
      <c r="S59">
        <v>18.590499999999999</v>
      </c>
      <c r="T59">
        <v>0</v>
      </c>
      <c r="U59">
        <v>418.77</v>
      </c>
      <c r="V59">
        <v>18.140333999999999</v>
      </c>
      <c r="W59">
        <v>11.599769999999999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0</v>
      </c>
      <c r="AR59">
        <v>2.4287999999999998</v>
      </c>
      <c r="AS59">
        <v>4.7081999999999997</v>
      </c>
      <c r="AT59">
        <v>15.000011000000001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1778.3344549999999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297.80380000000002</v>
      </c>
      <c r="L60">
        <v>337.28339999999997</v>
      </c>
      <c r="M60">
        <v>92</v>
      </c>
      <c r="N60">
        <v>57.959899999999998</v>
      </c>
      <c r="O60">
        <v>123.66562500000001</v>
      </c>
      <c r="P60">
        <v>125.58750000000001</v>
      </c>
      <c r="Q60">
        <v>5</v>
      </c>
      <c r="R60">
        <v>36.622999999999998</v>
      </c>
      <c r="S60">
        <v>18.590499999999999</v>
      </c>
      <c r="T60">
        <v>0</v>
      </c>
      <c r="U60">
        <v>418.77</v>
      </c>
      <c r="V60">
        <v>18.140333999999999</v>
      </c>
      <c r="W60">
        <v>11.599769999999999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0</v>
      </c>
      <c r="AR60">
        <v>3.8639999999999999</v>
      </c>
      <c r="AS60">
        <v>4.7081999999999997</v>
      </c>
      <c r="AT60">
        <v>15.000011000000001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1779.7696550000001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297.80380000000002</v>
      </c>
      <c r="L61">
        <v>337.28339999999997</v>
      </c>
      <c r="M61">
        <v>92</v>
      </c>
      <c r="N61">
        <v>57.959899999999998</v>
      </c>
      <c r="O61">
        <v>123.66562500000001</v>
      </c>
      <c r="P61">
        <v>125.58750000000001</v>
      </c>
      <c r="Q61">
        <v>5</v>
      </c>
      <c r="R61">
        <v>36.622999999999998</v>
      </c>
      <c r="S61">
        <v>18.590499999999999</v>
      </c>
      <c r="T61">
        <v>0</v>
      </c>
      <c r="U61">
        <v>418.77</v>
      </c>
      <c r="V61">
        <v>18.140333999999999</v>
      </c>
      <c r="W61">
        <v>11.599769999999999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0</v>
      </c>
      <c r="AR61">
        <v>35.328000000000003</v>
      </c>
      <c r="AS61">
        <v>4.7081999999999997</v>
      </c>
      <c r="AT61">
        <v>15.000011000000001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1811.233655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297.80380000000002</v>
      </c>
      <c r="L62">
        <v>337.28339999999997</v>
      </c>
      <c r="M62">
        <v>92</v>
      </c>
      <c r="N62">
        <v>57.959899999999998</v>
      </c>
      <c r="O62">
        <v>123.66562500000001</v>
      </c>
      <c r="P62">
        <v>125.58750000000001</v>
      </c>
      <c r="Q62">
        <v>5</v>
      </c>
      <c r="R62">
        <v>36.622999999999998</v>
      </c>
      <c r="S62">
        <v>18.590499999999999</v>
      </c>
      <c r="T62">
        <v>0</v>
      </c>
      <c r="U62">
        <v>418.77</v>
      </c>
      <c r="V62">
        <v>18.140333999999999</v>
      </c>
      <c r="W62">
        <v>11.599769999999999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54.567</v>
      </c>
      <c r="AL62">
        <v>6.9720000000000004</v>
      </c>
      <c r="AM62">
        <v>0</v>
      </c>
      <c r="AN62">
        <v>0.82259000000000004</v>
      </c>
      <c r="AO62">
        <v>0</v>
      </c>
      <c r="AP62">
        <v>0</v>
      </c>
      <c r="AQ62">
        <v>0</v>
      </c>
      <c r="AR62">
        <v>35.328000000000003</v>
      </c>
      <c r="AS62">
        <v>4.7081999999999997</v>
      </c>
      <c r="AT62">
        <v>15.000011000000001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1816.8112550000001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297.80380000000002</v>
      </c>
      <c r="L63">
        <v>337.28339999999997</v>
      </c>
      <c r="M63">
        <v>92</v>
      </c>
      <c r="N63">
        <v>57.959899999999998</v>
      </c>
      <c r="O63">
        <v>123.66562500000001</v>
      </c>
      <c r="P63">
        <v>125.58750000000001</v>
      </c>
      <c r="Q63">
        <v>5</v>
      </c>
      <c r="R63">
        <v>36.622999999999998</v>
      </c>
      <c r="S63">
        <v>18.590499999999999</v>
      </c>
      <c r="T63">
        <v>0</v>
      </c>
      <c r="U63">
        <v>418.77</v>
      </c>
      <c r="V63">
        <v>18.140333999999999</v>
      </c>
      <c r="W63">
        <v>11.599769999999999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54.567</v>
      </c>
      <c r="AL63">
        <v>55.776000000000003</v>
      </c>
      <c r="AM63">
        <v>0</v>
      </c>
      <c r="AN63">
        <v>0.82259000000000004</v>
      </c>
      <c r="AO63">
        <v>0</v>
      </c>
      <c r="AP63">
        <v>0</v>
      </c>
      <c r="AQ63">
        <v>15.561</v>
      </c>
      <c r="AR63">
        <v>3.3119999999999998</v>
      </c>
      <c r="AS63">
        <v>4.7081999999999997</v>
      </c>
      <c r="AT63">
        <v>15.000011000000001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1849.160255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297.80380000000002</v>
      </c>
      <c r="L64">
        <v>337.28339999999997</v>
      </c>
      <c r="M64">
        <v>92</v>
      </c>
      <c r="N64">
        <v>57.959899999999998</v>
      </c>
      <c r="O64">
        <v>123.66562500000001</v>
      </c>
      <c r="P64">
        <v>125.58750000000001</v>
      </c>
      <c r="Q64">
        <v>5</v>
      </c>
      <c r="R64">
        <v>36.622999999999998</v>
      </c>
      <c r="S64">
        <v>18.590499999999999</v>
      </c>
      <c r="T64">
        <v>0</v>
      </c>
      <c r="U64">
        <v>418.77</v>
      </c>
      <c r="V64">
        <v>18.140333999999999</v>
      </c>
      <c r="W64">
        <v>11.599769999999999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54.567</v>
      </c>
      <c r="AL64">
        <v>55.776000000000003</v>
      </c>
      <c r="AM64">
        <v>0</v>
      </c>
      <c r="AN64">
        <v>0.82259000000000004</v>
      </c>
      <c r="AO64">
        <v>0</v>
      </c>
      <c r="AP64">
        <v>0</v>
      </c>
      <c r="AQ64">
        <v>15.561</v>
      </c>
      <c r="AR64">
        <v>2.4287999999999998</v>
      </c>
      <c r="AS64">
        <v>4.7081999999999997</v>
      </c>
      <c r="AT64">
        <v>15.000011000000001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1848.277055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297.80380000000002</v>
      </c>
      <c r="L65">
        <v>337.28339999999997</v>
      </c>
      <c r="M65">
        <v>92</v>
      </c>
      <c r="N65">
        <v>57.959899999999998</v>
      </c>
      <c r="O65">
        <v>110.474625</v>
      </c>
      <c r="P65">
        <v>125.58750000000001</v>
      </c>
      <c r="Q65">
        <v>5</v>
      </c>
      <c r="R65">
        <v>36.622999999999998</v>
      </c>
      <c r="S65">
        <v>18.590499999999999</v>
      </c>
      <c r="T65">
        <v>0</v>
      </c>
      <c r="U65">
        <v>418.77</v>
      </c>
      <c r="V65">
        <v>18.140333999999999</v>
      </c>
      <c r="W65">
        <v>11.599769999999999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54.567</v>
      </c>
      <c r="AL65">
        <v>6.9720000000000004</v>
      </c>
      <c r="AM65">
        <v>0</v>
      </c>
      <c r="AN65">
        <v>0.82259000000000004</v>
      </c>
      <c r="AO65">
        <v>0</v>
      </c>
      <c r="AP65">
        <v>0</v>
      </c>
      <c r="AQ65">
        <v>21.294</v>
      </c>
      <c r="AR65">
        <v>2.4287999999999998</v>
      </c>
      <c r="AS65">
        <v>4.7081999999999997</v>
      </c>
      <c r="AT65">
        <v>15.000011000000001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1792.0150549999998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297.80380000000002</v>
      </c>
      <c r="L66">
        <v>337.28339999999997</v>
      </c>
      <c r="M66">
        <v>92</v>
      </c>
      <c r="N66">
        <v>57.959899999999998</v>
      </c>
      <c r="O66">
        <v>97.283625000000001</v>
      </c>
      <c r="P66">
        <v>125.58750000000001</v>
      </c>
      <c r="Q66">
        <v>5</v>
      </c>
      <c r="R66">
        <v>36.622999999999998</v>
      </c>
      <c r="S66">
        <v>18.590499999999999</v>
      </c>
      <c r="T66">
        <v>0</v>
      </c>
      <c r="U66">
        <v>418.77</v>
      </c>
      <c r="V66">
        <v>18.140333999999999</v>
      </c>
      <c r="W66">
        <v>11.599769999999999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31.122</v>
      </c>
      <c r="AR66">
        <v>2.4287999999999998</v>
      </c>
      <c r="AS66">
        <v>4.7081999999999997</v>
      </c>
      <c r="AT66">
        <v>15.000011000000001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1783.0744549999999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297.80380000000002</v>
      </c>
      <c r="L67">
        <v>392.28339999999997</v>
      </c>
      <c r="M67">
        <v>92</v>
      </c>
      <c r="N67">
        <v>57.959899999999998</v>
      </c>
      <c r="O67">
        <v>84.092624999999998</v>
      </c>
      <c r="P67">
        <v>125.58750000000001</v>
      </c>
      <c r="Q67">
        <v>5</v>
      </c>
      <c r="R67">
        <v>42.390099999999997</v>
      </c>
      <c r="S67">
        <v>18.590499999999999</v>
      </c>
      <c r="T67">
        <v>0</v>
      </c>
      <c r="U67">
        <v>418.77</v>
      </c>
      <c r="V67">
        <v>18.140333999999999</v>
      </c>
      <c r="W67">
        <v>11.599769999999999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31.122</v>
      </c>
      <c r="AR67">
        <v>2.4287999999999998</v>
      </c>
      <c r="AS67">
        <v>4.7081999999999997</v>
      </c>
      <c r="AT67">
        <v>15.000011000000001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1847.1294069999999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337.38375300000001</v>
      </c>
      <c r="L68">
        <v>435.435</v>
      </c>
      <c r="M68">
        <v>92</v>
      </c>
      <c r="N68">
        <v>57.959899999999998</v>
      </c>
      <c r="O68">
        <v>59.359499999999997</v>
      </c>
      <c r="P68">
        <v>125.58750000000001</v>
      </c>
      <c r="Q68">
        <v>5.7710999999999997</v>
      </c>
      <c r="R68">
        <v>42.390099999999997</v>
      </c>
      <c r="S68">
        <v>22.293600000000001</v>
      </c>
      <c r="T68">
        <v>0</v>
      </c>
      <c r="U68">
        <v>418.77</v>
      </c>
      <c r="V68">
        <v>18.140333999999999</v>
      </c>
      <c r="W68">
        <v>11.599769999999999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31.122</v>
      </c>
      <c r="AR68">
        <v>2.4287999999999998</v>
      </c>
      <c r="AS68">
        <v>4.7081999999999997</v>
      </c>
      <c r="AT68">
        <v>15.000011000000001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1909.6020349999999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338.88069999999999</v>
      </c>
      <c r="L69">
        <v>435.435</v>
      </c>
      <c r="M69">
        <v>92</v>
      </c>
      <c r="N69">
        <v>57.959899999999998</v>
      </c>
      <c r="O69">
        <v>59.359499999999997</v>
      </c>
      <c r="P69">
        <v>125.58750000000001</v>
      </c>
      <c r="Q69">
        <v>10.562799999999999</v>
      </c>
      <c r="R69">
        <v>42.390099999999997</v>
      </c>
      <c r="S69">
        <v>22.293600000000001</v>
      </c>
      <c r="T69">
        <v>0</v>
      </c>
      <c r="U69">
        <v>418.77</v>
      </c>
      <c r="V69">
        <v>18.140333999999999</v>
      </c>
      <c r="W69">
        <v>11.599769999999999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20.834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46.683</v>
      </c>
      <c r="AR69">
        <v>2.4287999999999998</v>
      </c>
      <c r="AS69">
        <v>4.7081999999999997</v>
      </c>
      <c r="AT69">
        <v>15.000011000000001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1952.285682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435.435</v>
      </c>
      <c r="M70">
        <v>92</v>
      </c>
      <c r="N70">
        <v>57.959899999999998</v>
      </c>
      <c r="O70">
        <v>59.359499999999997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18.140333999999999</v>
      </c>
      <c r="W70">
        <v>11.599769999999999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0</v>
      </c>
      <c r="AQ70">
        <v>46.683</v>
      </c>
      <c r="AR70">
        <v>2.4287999999999998</v>
      </c>
      <c r="AS70">
        <v>4.7081999999999997</v>
      </c>
      <c r="AT70">
        <v>15.000011000000001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1983.5572820000002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341.26010000000002</v>
      </c>
      <c r="L71">
        <v>435.435</v>
      </c>
      <c r="M71">
        <v>92</v>
      </c>
      <c r="N71">
        <v>57.959899999999998</v>
      </c>
      <c r="O71">
        <v>59.359499999999997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18.140333999999999</v>
      </c>
      <c r="W71">
        <v>11.599769999999999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46.683</v>
      </c>
      <c r="AR71">
        <v>2.4287999999999998</v>
      </c>
      <c r="AS71">
        <v>4.7081999999999997</v>
      </c>
      <c r="AT71">
        <v>15.000011000000001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2008.4474820000003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341.26010000000002</v>
      </c>
      <c r="L72">
        <v>435.435</v>
      </c>
      <c r="M72">
        <v>92</v>
      </c>
      <c r="N72">
        <v>57.959899999999998</v>
      </c>
      <c r="O72">
        <v>59.359499999999997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18.140333999999999</v>
      </c>
      <c r="W72">
        <v>11.599769999999999</v>
      </c>
      <c r="X72">
        <v>147.515625</v>
      </c>
      <c r="Y72">
        <v>0</v>
      </c>
      <c r="Z72">
        <v>0</v>
      </c>
      <c r="AA72">
        <v>0</v>
      </c>
      <c r="AB72">
        <v>3.3325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54.567</v>
      </c>
      <c r="AL72">
        <v>1.3944000000000001</v>
      </c>
      <c r="AM72">
        <v>0</v>
      </c>
      <c r="AN72">
        <v>0.82259000000000004</v>
      </c>
      <c r="AO72">
        <v>0</v>
      </c>
      <c r="AP72">
        <v>0</v>
      </c>
      <c r="AQ72">
        <v>46.683</v>
      </c>
      <c r="AR72">
        <v>2.4287999999999998</v>
      </c>
      <c r="AS72">
        <v>4.7081999999999997</v>
      </c>
      <c r="AT72">
        <v>15.000011000000001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2044.0448820000001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341.26010000000002</v>
      </c>
      <c r="L73">
        <v>435.435</v>
      </c>
      <c r="M73">
        <v>92</v>
      </c>
      <c r="N73">
        <v>57.959899999999998</v>
      </c>
      <c r="O73">
        <v>59.359499999999997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18.140333999999999</v>
      </c>
      <c r="W73">
        <v>11.599769999999999</v>
      </c>
      <c r="X73">
        <v>147.515625</v>
      </c>
      <c r="Y73">
        <v>0</v>
      </c>
      <c r="Z73">
        <v>1.1000000000000001</v>
      </c>
      <c r="AA73">
        <v>7.0309999999999997</v>
      </c>
      <c r="AB73">
        <v>6.665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111.746</v>
      </c>
      <c r="AI73">
        <v>3.819</v>
      </c>
      <c r="AJ73">
        <v>0</v>
      </c>
      <c r="AK73">
        <v>54.567</v>
      </c>
      <c r="AL73">
        <v>1.3944000000000001</v>
      </c>
      <c r="AM73">
        <v>4.5321999999999996</v>
      </c>
      <c r="AN73">
        <v>0.82259000000000004</v>
      </c>
      <c r="AO73">
        <v>0</v>
      </c>
      <c r="AP73">
        <v>6.4050000000000002</v>
      </c>
      <c r="AQ73">
        <v>46.683</v>
      </c>
      <c r="AR73">
        <v>2.4287999999999998</v>
      </c>
      <c r="AS73">
        <v>4.7081999999999997</v>
      </c>
      <c r="AT73">
        <v>15.000011000000001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2132.613710000001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341.26010000000002</v>
      </c>
      <c r="L74">
        <v>435.435</v>
      </c>
      <c r="M74">
        <v>92</v>
      </c>
      <c r="N74">
        <v>57.959899999999998</v>
      </c>
      <c r="O74">
        <v>59.359499999999997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18.140333999999999</v>
      </c>
      <c r="W74">
        <v>11.599769999999999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54.567</v>
      </c>
      <c r="AL74">
        <v>1.3944000000000001</v>
      </c>
      <c r="AM74">
        <v>10.536032000000001</v>
      </c>
      <c r="AN74">
        <v>0.82259000000000004</v>
      </c>
      <c r="AO74">
        <v>0</v>
      </c>
      <c r="AP74">
        <v>6.4050000000000002</v>
      </c>
      <c r="AQ74">
        <v>46.683</v>
      </c>
      <c r="AR74">
        <v>2.4287999999999998</v>
      </c>
      <c r="AS74">
        <v>4.7081999999999997</v>
      </c>
      <c r="AT74">
        <v>15.000011000000001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2256.682530000001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341.26010000000002</v>
      </c>
      <c r="L75">
        <v>435.435</v>
      </c>
      <c r="M75">
        <v>92</v>
      </c>
      <c r="N75">
        <v>57.959899999999998</v>
      </c>
      <c r="O75">
        <v>59.359499999999997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393.75</v>
      </c>
      <c r="V75">
        <v>18.140333999999999</v>
      </c>
      <c r="W75">
        <v>12.478571000000001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54.567</v>
      </c>
      <c r="AL75">
        <v>6.9720000000000004</v>
      </c>
      <c r="AM75">
        <v>10.536032000000001</v>
      </c>
      <c r="AN75">
        <v>0.82259000000000004</v>
      </c>
      <c r="AO75">
        <v>0</v>
      </c>
      <c r="AP75">
        <v>6.2769000000000004</v>
      </c>
      <c r="AQ75">
        <v>46.683</v>
      </c>
      <c r="AR75">
        <v>2.4287999999999998</v>
      </c>
      <c r="AS75">
        <v>4.7081999999999997</v>
      </c>
      <c r="AT75">
        <v>15.000011000000001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2283.9422670000008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341.26010000000002</v>
      </c>
      <c r="L76">
        <v>435.435</v>
      </c>
      <c r="M76">
        <v>92</v>
      </c>
      <c r="N76">
        <v>57.959899999999998</v>
      </c>
      <c r="O76">
        <v>59.359499999999997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371.25</v>
      </c>
      <c r="V76">
        <v>18.140333999999999</v>
      </c>
      <c r="W76">
        <v>13.299632000000001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54.567</v>
      </c>
      <c r="AL76">
        <v>66.814999999999998</v>
      </c>
      <c r="AM76">
        <v>10.536032000000001</v>
      </c>
      <c r="AN76">
        <v>0.82259000000000004</v>
      </c>
      <c r="AO76">
        <v>0</v>
      </c>
      <c r="AP76">
        <v>6.2769000000000004</v>
      </c>
      <c r="AQ76">
        <v>46.683</v>
      </c>
      <c r="AR76">
        <v>3.3119999999999998</v>
      </c>
      <c r="AS76">
        <v>4.7081999999999997</v>
      </c>
      <c r="AT76">
        <v>15.000011000000001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2336.0755640000002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341.26010000000002</v>
      </c>
      <c r="L77">
        <v>435.435</v>
      </c>
      <c r="M77">
        <v>92</v>
      </c>
      <c r="N77">
        <v>57.959899999999998</v>
      </c>
      <c r="O77">
        <v>59.359499999999997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345.375</v>
      </c>
      <c r="V77">
        <v>18.140333999999999</v>
      </c>
      <c r="W77">
        <v>14.146551000000001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54.567</v>
      </c>
      <c r="AL77">
        <v>66.814999999999998</v>
      </c>
      <c r="AM77">
        <v>10.536032000000001</v>
      </c>
      <c r="AN77">
        <v>0.82259000000000004</v>
      </c>
      <c r="AO77">
        <v>0</v>
      </c>
      <c r="AP77">
        <v>6.2769000000000004</v>
      </c>
      <c r="AQ77">
        <v>46.683</v>
      </c>
      <c r="AR77">
        <v>35.328000000000003</v>
      </c>
      <c r="AS77">
        <v>4.7081999999999997</v>
      </c>
      <c r="AT77">
        <v>15.000011000000001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2343.0634830000004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341.26010000000002</v>
      </c>
      <c r="L78">
        <v>435.435</v>
      </c>
      <c r="M78">
        <v>92</v>
      </c>
      <c r="N78">
        <v>57.959899999999998</v>
      </c>
      <c r="O78">
        <v>59.359499999999997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345.375</v>
      </c>
      <c r="V78">
        <v>18.140333999999999</v>
      </c>
      <c r="W78">
        <v>14.568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54.567</v>
      </c>
      <c r="AL78">
        <v>55.776000000000003</v>
      </c>
      <c r="AM78">
        <v>10.536032000000001</v>
      </c>
      <c r="AN78">
        <v>0.82259000000000004</v>
      </c>
      <c r="AO78">
        <v>0</v>
      </c>
      <c r="AP78">
        <v>6.2769000000000004</v>
      </c>
      <c r="AQ78">
        <v>46.683</v>
      </c>
      <c r="AR78">
        <v>35.328000000000003</v>
      </c>
      <c r="AS78">
        <v>4.7081999999999997</v>
      </c>
      <c r="AT78">
        <v>15.000011000000001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2324.6805319999999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435.435</v>
      </c>
      <c r="M79">
        <v>92</v>
      </c>
      <c r="N79">
        <v>57.959899999999998</v>
      </c>
      <c r="O79">
        <v>59.359499999999997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345.375</v>
      </c>
      <c r="V79">
        <v>18.140333999999999</v>
      </c>
      <c r="W79">
        <v>15.36055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54.567</v>
      </c>
      <c r="AL79">
        <v>55.776000000000003</v>
      </c>
      <c r="AM79">
        <v>10.536032000000001</v>
      </c>
      <c r="AN79">
        <v>0.82259000000000004</v>
      </c>
      <c r="AO79">
        <v>0</v>
      </c>
      <c r="AP79">
        <v>0</v>
      </c>
      <c r="AQ79">
        <v>46.683</v>
      </c>
      <c r="AR79">
        <v>3.3119999999999998</v>
      </c>
      <c r="AS79">
        <v>4.7081999999999997</v>
      </c>
      <c r="AT79">
        <v>15.000011000000001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2268.5401820000002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435.435</v>
      </c>
      <c r="M80">
        <v>92</v>
      </c>
      <c r="N80">
        <v>57.959899999999998</v>
      </c>
      <c r="O80">
        <v>59.359499999999997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345.375</v>
      </c>
      <c r="V80">
        <v>18.140333999999999</v>
      </c>
      <c r="W80">
        <v>15.781817999999999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54.567</v>
      </c>
      <c r="AL80">
        <v>6.9720000000000004</v>
      </c>
      <c r="AM80">
        <v>3.8656999999999999</v>
      </c>
      <c r="AN80">
        <v>0.82259000000000004</v>
      </c>
      <c r="AO80">
        <v>0</v>
      </c>
      <c r="AP80">
        <v>0</v>
      </c>
      <c r="AQ80">
        <v>46.683</v>
      </c>
      <c r="AR80">
        <v>3.3119999999999998</v>
      </c>
      <c r="AS80">
        <v>4.7081999999999997</v>
      </c>
      <c r="AT80">
        <v>15.000011000000001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2061.8421460000004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435.435</v>
      </c>
      <c r="M81">
        <v>92</v>
      </c>
      <c r="N81">
        <v>57.959899999999998</v>
      </c>
      <c r="O81">
        <v>59.359499999999997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345.375</v>
      </c>
      <c r="V81">
        <v>18.140333999999999</v>
      </c>
      <c r="W81">
        <v>16.574549999999999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41.667999999999999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0.82259000000000004</v>
      </c>
      <c r="AO81">
        <v>0</v>
      </c>
      <c r="AP81">
        <v>0</v>
      </c>
      <c r="AQ81">
        <v>46.683</v>
      </c>
      <c r="AR81">
        <v>3.3119999999999998</v>
      </c>
      <c r="AS81">
        <v>4.7081999999999997</v>
      </c>
      <c r="AT81">
        <v>15.000011000000001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1951.1614500000001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435.435</v>
      </c>
      <c r="M82">
        <v>92</v>
      </c>
      <c r="N82">
        <v>57.959899999999998</v>
      </c>
      <c r="O82">
        <v>59.359499999999997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345.375</v>
      </c>
      <c r="V82">
        <v>18.140333999999999</v>
      </c>
      <c r="W82">
        <v>16.995819999999998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0.82259000000000004</v>
      </c>
      <c r="AO82">
        <v>0</v>
      </c>
      <c r="AP82">
        <v>0</v>
      </c>
      <c r="AQ82">
        <v>46.683</v>
      </c>
      <c r="AR82">
        <v>3.3119999999999998</v>
      </c>
      <c r="AS82">
        <v>4.7081999999999997</v>
      </c>
      <c r="AT82">
        <v>15.000011000000001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1924.7626840000003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328.21940000000001</v>
      </c>
      <c r="L83">
        <v>435.435</v>
      </c>
      <c r="M83">
        <v>92</v>
      </c>
      <c r="N83">
        <v>57.959899999999998</v>
      </c>
      <c r="O83">
        <v>59.359499999999997</v>
      </c>
      <c r="P83">
        <v>125.58750000000001</v>
      </c>
      <c r="Q83">
        <v>10.886846999999999</v>
      </c>
      <c r="R83">
        <v>41.963000000000001</v>
      </c>
      <c r="S83">
        <v>26.126999999999999</v>
      </c>
      <c r="T83">
        <v>0</v>
      </c>
      <c r="U83">
        <v>345.375</v>
      </c>
      <c r="V83">
        <v>18.140333999999999</v>
      </c>
      <c r="W83">
        <v>17.181999999999999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18.940000000000001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0.82259000000000004</v>
      </c>
      <c r="AO83">
        <v>0</v>
      </c>
      <c r="AP83">
        <v>0</v>
      </c>
      <c r="AQ83">
        <v>46.683</v>
      </c>
      <c r="AR83">
        <v>3.3119999999999998</v>
      </c>
      <c r="AS83">
        <v>4.7081999999999997</v>
      </c>
      <c r="AT83">
        <v>15.000011000000001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1883.0519589999999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328.21940000000001</v>
      </c>
      <c r="L84">
        <v>435.435</v>
      </c>
      <c r="M84">
        <v>92</v>
      </c>
      <c r="N84">
        <v>57.959899999999998</v>
      </c>
      <c r="O84">
        <v>59.359499999999997</v>
      </c>
      <c r="P84">
        <v>125.58750000000001</v>
      </c>
      <c r="Q84">
        <v>10.7989</v>
      </c>
      <c r="R84">
        <v>41.963000000000001</v>
      </c>
      <c r="S84">
        <v>26.126999999999999</v>
      </c>
      <c r="T84">
        <v>0</v>
      </c>
      <c r="U84">
        <v>345.375</v>
      </c>
      <c r="V84">
        <v>18.140333999999999</v>
      </c>
      <c r="W84">
        <v>17.181999999999999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0.82259000000000004</v>
      </c>
      <c r="AO84">
        <v>0</v>
      </c>
      <c r="AP84">
        <v>0</v>
      </c>
      <c r="AQ84">
        <v>46.683</v>
      </c>
      <c r="AR84">
        <v>3.3119999999999998</v>
      </c>
      <c r="AS84">
        <v>4.7081999999999997</v>
      </c>
      <c r="AT84">
        <v>15.000011000000001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1857.5032119999998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328.7869</v>
      </c>
      <c r="L85">
        <v>435.435</v>
      </c>
      <c r="M85">
        <v>92</v>
      </c>
      <c r="N85">
        <v>57.959899999999998</v>
      </c>
      <c r="O85">
        <v>59.359499999999997</v>
      </c>
      <c r="P85">
        <v>125.58750000000001</v>
      </c>
      <c r="Q85">
        <v>10.562799999999999</v>
      </c>
      <c r="R85">
        <v>42.390099999999997</v>
      </c>
      <c r="S85">
        <v>22.293600000000001</v>
      </c>
      <c r="T85">
        <v>0</v>
      </c>
      <c r="U85">
        <v>345.375</v>
      </c>
      <c r="V85">
        <v>18.140333999999999</v>
      </c>
      <c r="W85">
        <v>18.020900000000001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0.82259000000000004</v>
      </c>
      <c r="AO85">
        <v>0</v>
      </c>
      <c r="AP85">
        <v>0</v>
      </c>
      <c r="AQ85">
        <v>46.683</v>
      </c>
      <c r="AR85">
        <v>35.328000000000003</v>
      </c>
      <c r="AS85">
        <v>4.7081999999999997</v>
      </c>
      <c r="AT85">
        <v>15.000011000000001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1887.2832119999998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328.7869</v>
      </c>
      <c r="L86">
        <v>435.435</v>
      </c>
      <c r="M86">
        <v>92</v>
      </c>
      <c r="N86">
        <v>57.959899999999998</v>
      </c>
      <c r="O86">
        <v>59.359499999999997</v>
      </c>
      <c r="P86">
        <v>125.58750000000001</v>
      </c>
      <c r="Q86">
        <v>10.562799999999999</v>
      </c>
      <c r="R86">
        <v>42.390099999999997</v>
      </c>
      <c r="S86">
        <v>22.293600000000001</v>
      </c>
      <c r="T86">
        <v>0</v>
      </c>
      <c r="U86">
        <v>345.375</v>
      </c>
      <c r="V86">
        <v>18.140333999999999</v>
      </c>
      <c r="W86">
        <v>18.020900000000001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0.82259000000000004</v>
      </c>
      <c r="AO86">
        <v>0</v>
      </c>
      <c r="AP86">
        <v>0</v>
      </c>
      <c r="AQ86">
        <v>46.683</v>
      </c>
      <c r="AR86">
        <v>35.328000000000003</v>
      </c>
      <c r="AS86">
        <v>4.7081999999999997</v>
      </c>
      <c r="AT86">
        <v>15.000011000000001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1887.2832119999998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338.88069999999999</v>
      </c>
      <c r="L87">
        <v>435.435</v>
      </c>
      <c r="M87">
        <v>92</v>
      </c>
      <c r="N87">
        <v>57.959899999999998</v>
      </c>
      <c r="O87">
        <v>59.359499999999997</v>
      </c>
      <c r="P87">
        <v>125.58750000000001</v>
      </c>
      <c r="Q87">
        <v>10.562799999999999</v>
      </c>
      <c r="R87">
        <v>42.390099999999997</v>
      </c>
      <c r="S87">
        <v>22.293600000000001</v>
      </c>
      <c r="T87">
        <v>0</v>
      </c>
      <c r="U87">
        <v>345.375</v>
      </c>
      <c r="V87">
        <v>18.140333999999999</v>
      </c>
      <c r="W87">
        <v>18.866599999999998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46.683</v>
      </c>
      <c r="AR87">
        <v>6.6239999999999997</v>
      </c>
      <c r="AS87">
        <v>4.7081999999999997</v>
      </c>
      <c r="AT87">
        <v>15.000011000000001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1869.5187120000001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314.80380000000002</v>
      </c>
      <c r="L88">
        <v>409.77080000000001</v>
      </c>
      <c r="M88">
        <v>92</v>
      </c>
      <c r="N88">
        <v>57.959899999999998</v>
      </c>
      <c r="O88">
        <v>59.359499999999997</v>
      </c>
      <c r="P88">
        <v>125.58750000000001</v>
      </c>
      <c r="Q88">
        <v>10.562799999999999</v>
      </c>
      <c r="R88">
        <v>42.390099999999997</v>
      </c>
      <c r="S88">
        <v>22.293600000000001</v>
      </c>
      <c r="T88">
        <v>0</v>
      </c>
      <c r="U88">
        <v>345.375</v>
      </c>
      <c r="V88">
        <v>18.140333999999999</v>
      </c>
      <c r="W88">
        <v>18.866599999999998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46.683</v>
      </c>
      <c r="AR88">
        <v>4.4160000000000004</v>
      </c>
      <c r="AS88">
        <v>4.7081999999999997</v>
      </c>
      <c r="AT88">
        <v>15.000011000000001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1817.569612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294.80380000000002</v>
      </c>
      <c r="L89">
        <v>359.77080000000001</v>
      </c>
      <c r="M89">
        <v>92</v>
      </c>
      <c r="N89">
        <v>57.959899999999998</v>
      </c>
      <c r="O89">
        <v>59.359499999999997</v>
      </c>
      <c r="P89">
        <v>125.58750000000001</v>
      </c>
      <c r="Q89">
        <v>10.562799999999999</v>
      </c>
      <c r="R89">
        <v>42.390099999999997</v>
      </c>
      <c r="S89">
        <v>22.293600000000001</v>
      </c>
      <c r="T89">
        <v>0</v>
      </c>
      <c r="U89">
        <v>345.375</v>
      </c>
      <c r="V89">
        <v>18.140333999999999</v>
      </c>
      <c r="W89">
        <v>18.965199999999999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46.683</v>
      </c>
      <c r="AR89">
        <v>3.3119999999999998</v>
      </c>
      <c r="AS89">
        <v>4.7081999999999997</v>
      </c>
      <c r="AT89">
        <v>15.000011000000001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1746.564212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294.80380000000002</v>
      </c>
      <c r="L90">
        <v>359.77080000000001</v>
      </c>
      <c r="M90">
        <v>92</v>
      </c>
      <c r="N90">
        <v>57.959899999999998</v>
      </c>
      <c r="O90">
        <v>59.359499999999997</v>
      </c>
      <c r="P90">
        <v>125.58750000000001</v>
      </c>
      <c r="Q90">
        <v>10.562799999999999</v>
      </c>
      <c r="R90">
        <v>38.663708999999997</v>
      </c>
      <c r="S90">
        <v>22.293600000000001</v>
      </c>
      <c r="T90">
        <v>0</v>
      </c>
      <c r="U90">
        <v>345.375</v>
      </c>
      <c r="V90">
        <v>18.140333999999999</v>
      </c>
      <c r="W90">
        <v>20.641100000000002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31.122</v>
      </c>
      <c r="AR90">
        <v>3.3119999999999998</v>
      </c>
      <c r="AS90">
        <v>4.7081999999999997</v>
      </c>
      <c r="AT90">
        <v>15.000011000000001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1728.9527209999999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294.62380000000002</v>
      </c>
      <c r="L91">
        <v>337.28339999999997</v>
      </c>
      <c r="M91">
        <v>92</v>
      </c>
      <c r="N91">
        <v>57.959899999999998</v>
      </c>
      <c r="O91">
        <v>59.359499999999997</v>
      </c>
      <c r="P91">
        <v>125.58750000000001</v>
      </c>
      <c r="Q91">
        <v>9.7117000000000004</v>
      </c>
      <c r="R91">
        <v>36.622999999999998</v>
      </c>
      <c r="S91">
        <v>18.470500000000001</v>
      </c>
      <c r="T91">
        <v>0</v>
      </c>
      <c r="U91">
        <v>345.375</v>
      </c>
      <c r="V91">
        <v>18.140333999999999</v>
      </c>
      <c r="W91">
        <v>20.641100000000002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31.122</v>
      </c>
      <c r="AR91">
        <v>3.3119999999999998</v>
      </c>
      <c r="AS91">
        <v>4.7081999999999997</v>
      </c>
      <c r="AT91">
        <v>15.000011000000001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1699.5704119999998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294.62380000000002</v>
      </c>
      <c r="L92">
        <v>337.28339999999997</v>
      </c>
      <c r="M92">
        <v>92</v>
      </c>
      <c r="N92">
        <v>57.959899999999998</v>
      </c>
      <c r="O92">
        <v>59.359499999999997</v>
      </c>
      <c r="P92">
        <v>125.58750000000001</v>
      </c>
      <c r="Q92">
        <v>9.7117000000000004</v>
      </c>
      <c r="R92">
        <v>36.622999999999998</v>
      </c>
      <c r="S92">
        <v>18.470500000000001</v>
      </c>
      <c r="T92">
        <v>0</v>
      </c>
      <c r="U92">
        <v>345.375</v>
      </c>
      <c r="V92">
        <v>18.140333999999999</v>
      </c>
      <c r="W92">
        <v>20.641100000000002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31.122</v>
      </c>
      <c r="AR92">
        <v>3.3119999999999998</v>
      </c>
      <c r="AS92">
        <v>4.7081999999999997</v>
      </c>
      <c r="AT92">
        <v>15.000011000000001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1683.0915599999998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294.62380000000002</v>
      </c>
      <c r="L93">
        <v>337.28339999999997</v>
      </c>
      <c r="M93">
        <v>92</v>
      </c>
      <c r="N93">
        <v>57.959899999999998</v>
      </c>
      <c r="O93">
        <v>59.359499999999997</v>
      </c>
      <c r="P93">
        <v>125.58750000000001</v>
      </c>
      <c r="Q93">
        <v>9.7117000000000004</v>
      </c>
      <c r="R93">
        <v>29.617699999999999</v>
      </c>
      <c r="S93">
        <v>18.470500000000001</v>
      </c>
      <c r="T93">
        <v>0</v>
      </c>
      <c r="U93">
        <v>345.375</v>
      </c>
      <c r="V93">
        <v>15.5747</v>
      </c>
      <c r="W93">
        <v>20.641100000000002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31.122</v>
      </c>
      <c r="AR93">
        <v>3.3119999999999998</v>
      </c>
      <c r="AS93">
        <v>4.7081999999999997</v>
      </c>
      <c r="AT93">
        <v>15.000011000000001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1673.5206259999998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294.62380000000002</v>
      </c>
      <c r="L94">
        <v>337.28339999999997</v>
      </c>
      <c r="M94">
        <v>92</v>
      </c>
      <c r="N94">
        <v>57.959899999999998</v>
      </c>
      <c r="O94">
        <v>59.359499999999997</v>
      </c>
      <c r="P94">
        <v>125.58750000000001</v>
      </c>
      <c r="Q94">
        <v>9.7117000000000004</v>
      </c>
      <c r="R94">
        <v>29.617699999999999</v>
      </c>
      <c r="S94">
        <v>18.470500000000001</v>
      </c>
      <c r="T94">
        <v>0</v>
      </c>
      <c r="U94">
        <v>345.375</v>
      </c>
      <c r="V94">
        <v>15.5747</v>
      </c>
      <c r="W94">
        <v>20.641100000000002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18.774000000000001</v>
      </c>
      <c r="AR94">
        <v>3.3119999999999998</v>
      </c>
      <c r="AS94">
        <v>4.7081999999999997</v>
      </c>
      <c r="AT94">
        <v>15.000011000000001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1661.1726259999996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294.62380000000002</v>
      </c>
      <c r="L95">
        <v>337.28339999999997</v>
      </c>
      <c r="M95">
        <v>92</v>
      </c>
      <c r="N95">
        <v>57.959899999999998</v>
      </c>
      <c r="O95">
        <v>59.359499999999997</v>
      </c>
      <c r="P95">
        <v>125.58750000000001</v>
      </c>
      <c r="Q95">
        <v>9.7117000000000004</v>
      </c>
      <c r="R95">
        <v>29.227699999999999</v>
      </c>
      <c r="S95">
        <v>18.470500000000001</v>
      </c>
      <c r="T95">
        <v>0</v>
      </c>
      <c r="U95">
        <v>345.375</v>
      </c>
      <c r="V95">
        <v>15.5747</v>
      </c>
      <c r="W95">
        <v>20.502199999999998</v>
      </c>
      <c r="X95">
        <v>118.26090000000001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15.561</v>
      </c>
      <c r="AR95">
        <v>0</v>
      </c>
      <c r="AS95">
        <v>4.7081999999999997</v>
      </c>
      <c r="AT95">
        <v>15.000011000000001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1624.8640009999997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294.62380000000002</v>
      </c>
      <c r="L96">
        <v>337.28339999999997</v>
      </c>
      <c r="M96">
        <v>92</v>
      </c>
      <c r="N96">
        <v>57.959899999999998</v>
      </c>
      <c r="O96">
        <v>59.359499999999997</v>
      </c>
      <c r="P96">
        <v>125.58750000000001</v>
      </c>
      <c r="Q96">
        <v>9.7117000000000004</v>
      </c>
      <c r="R96">
        <v>29.227699999999999</v>
      </c>
      <c r="S96">
        <v>18.470500000000001</v>
      </c>
      <c r="T96">
        <v>0</v>
      </c>
      <c r="U96">
        <v>345.375</v>
      </c>
      <c r="V96">
        <v>15.5747</v>
      </c>
      <c r="W96">
        <v>20.502199999999998</v>
      </c>
      <c r="X96">
        <v>118.26090000000001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0.82259000000000004</v>
      </c>
      <c r="AO96">
        <v>0</v>
      </c>
      <c r="AP96">
        <v>0</v>
      </c>
      <c r="AQ96">
        <v>15.561</v>
      </c>
      <c r="AR96">
        <v>0</v>
      </c>
      <c r="AS96">
        <v>4.7081999999999997</v>
      </c>
      <c r="AT96">
        <v>15.000011000000001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1630.4416009999998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259.62380000000002</v>
      </c>
      <c r="L97">
        <v>337.28339999999997</v>
      </c>
      <c r="M97">
        <v>92</v>
      </c>
      <c r="N97">
        <v>57.959899999999998</v>
      </c>
      <c r="O97">
        <v>59.359499999999997</v>
      </c>
      <c r="P97">
        <v>125.58750000000001</v>
      </c>
      <c r="Q97">
        <v>9.7117000000000004</v>
      </c>
      <c r="R97">
        <v>29.227699999999999</v>
      </c>
      <c r="S97">
        <v>18.470500000000001</v>
      </c>
      <c r="T97">
        <v>0</v>
      </c>
      <c r="U97">
        <v>345.375</v>
      </c>
      <c r="V97">
        <v>15.5747</v>
      </c>
      <c r="W97">
        <v>20.502199999999998</v>
      </c>
      <c r="X97">
        <v>118.26090000000001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0</v>
      </c>
      <c r="AS97">
        <v>4.7081999999999997</v>
      </c>
      <c r="AT97">
        <v>15.000011000000001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1628.6846009999999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189.82</v>
      </c>
      <c r="L98">
        <v>337.28339999999997</v>
      </c>
      <c r="M98">
        <v>92</v>
      </c>
      <c r="N98">
        <v>57.959899999999998</v>
      </c>
      <c r="O98">
        <v>59.359499999999997</v>
      </c>
      <c r="P98">
        <v>125.58750000000001</v>
      </c>
      <c r="Q98">
        <v>9.7117000000000004</v>
      </c>
      <c r="R98">
        <v>29.227699999999999</v>
      </c>
      <c r="S98">
        <v>18.470500000000001</v>
      </c>
      <c r="T98">
        <v>0</v>
      </c>
      <c r="U98">
        <v>345.375</v>
      </c>
      <c r="V98">
        <v>15.5747</v>
      </c>
      <c r="W98">
        <v>20.502199999999998</v>
      </c>
      <c r="X98">
        <v>118.26090000000001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0</v>
      </c>
      <c r="AS98">
        <v>4.7081999999999997</v>
      </c>
      <c r="AT98">
        <v>15.000011000000001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1558.880801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7.3646517220000041</v>
      </c>
      <c r="L99">
        <f t="shared" si="2"/>
        <v>8.4944647500000041</v>
      </c>
      <c r="M99">
        <f t="shared" si="2"/>
        <v>2.2080000000000002</v>
      </c>
      <c r="N99">
        <f t="shared" si="2"/>
        <v>1.3910375999999975</v>
      </c>
      <c r="O99">
        <f t="shared" si="2"/>
        <v>2.449816031250001</v>
      </c>
      <c r="P99">
        <f t="shared" si="2"/>
        <v>3.0140999999999951</v>
      </c>
      <c r="Q99">
        <f t="shared" si="2"/>
        <v>0.16766273975000004</v>
      </c>
      <c r="R99">
        <f t="shared" si="2"/>
        <v>0.89870948900000092</v>
      </c>
      <c r="S99">
        <f t="shared" si="2"/>
        <v>0.52423047499999997</v>
      </c>
      <c r="T99">
        <f t="shared" si="2"/>
        <v>0</v>
      </c>
      <c r="U99">
        <f t="shared" si="2"/>
        <v>9.6286725000000057</v>
      </c>
      <c r="V99">
        <f t="shared" si="2"/>
        <v>0.38024390299999988</v>
      </c>
      <c r="W99">
        <f t="shared" si="2"/>
        <v>0.42872502300000009</v>
      </c>
      <c r="X99">
        <f t="shared" si="2"/>
        <v>3.2754914249999998</v>
      </c>
      <c r="Y99">
        <f t="shared" si="2"/>
        <v>0</v>
      </c>
      <c r="Z99">
        <f t="shared" si="2"/>
        <v>5.1086199999999998E-2</v>
      </c>
      <c r="AA99">
        <f t="shared" si="2"/>
        <v>8.4359359999999994E-2</v>
      </c>
      <c r="AB99">
        <f t="shared" si="2"/>
        <v>0.13419977500000002</v>
      </c>
      <c r="AC99">
        <f t="shared" si="2"/>
        <v>9.6866264000000021E-2</v>
      </c>
      <c r="AD99">
        <f t="shared" si="2"/>
        <v>0.109632432</v>
      </c>
      <c r="AE99">
        <f t="shared" si="2"/>
        <v>0.35429531799999991</v>
      </c>
      <c r="AF99">
        <f t="shared" si="2"/>
        <v>0.30368800000000035</v>
      </c>
      <c r="AG99">
        <f t="shared" si="2"/>
        <v>0</v>
      </c>
      <c r="AH99">
        <f t="shared" si="2"/>
        <v>0.61547897500000015</v>
      </c>
      <c r="AI99">
        <f t="shared" si="2"/>
        <v>4.8782633000000006E-2</v>
      </c>
      <c r="AJ99">
        <f t="shared" si="2"/>
        <v>0</v>
      </c>
      <c r="AK99">
        <f t="shared" si="2"/>
        <v>1.3096079999999999</v>
      </c>
      <c r="AL99">
        <f t="shared" si="2"/>
        <v>0.2132851000000002</v>
      </c>
      <c r="AM99">
        <f t="shared" si="2"/>
        <v>3.5973671000000013E-2</v>
      </c>
      <c r="AN99">
        <f t="shared" si="2"/>
        <v>1.9569990000000013E-2</v>
      </c>
      <c r="AO99">
        <f t="shared" si="2"/>
        <v>0</v>
      </c>
      <c r="AP99">
        <f t="shared" si="2"/>
        <v>2.1072449999999996E-2</v>
      </c>
      <c r="AQ99">
        <f t="shared" si="2"/>
        <v>0.56838599999999995</v>
      </c>
      <c r="AR99">
        <f t="shared" si="2"/>
        <v>0.16783560000000017</v>
      </c>
      <c r="AS99">
        <f t="shared" si="2"/>
        <v>0.15816189000000011</v>
      </c>
      <c r="AT99">
        <f t="shared" si="2"/>
        <v>0.36000026400000024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44.878087579999999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286.01076999999998</v>
      </c>
      <c r="L3">
        <v>230.76817700000001</v>
      </c>
      <c r="M3">
        <v>88.356800000000007</v>
      </c>
      <c r="N3">
        <v>55.664687999999998</v>
      </c>
      <c r="O3">
        <v>118.768466</v>
      </c>
      <c r="P3">
        <v>120.61423499999999</v>
      </c>
      <c r="Q3">
        <v>4.8515680000000003</v>
      </c>
      <c r="R3">
        <v>28.444839000000002</v>
      </c>
      <c r="S3">
        <v>17.854316000000001</v>
      </c>
      <c r="T3">
        <v>0</v>
      </c>
      <c r="U3">
        <v>402.18670800000001</v>
      </c>
      <c r="V3">
        <v>8.6120029999999996</v>
      </c>
      <c r="W3">
        <v>17.733594</v>
      </c>
      <c r="X3">
        <v>121.769884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8.5225899999999992</v>
      </c>
      <c r="AG3">
        <v>0</v>
      </c>
      <c r="AH3">
        <v>0</v>
      </c>
      <c r="AI3">
        <v>0</v>
      </c>
      <c r="AJ3">
        <v>0</v>
      </c>
      <c r="AK3">
        <v>52.406146999999997</v>
      </c>
      <c r="AL3">
        <v>6.6959090000000003</v>
      </c>
      <c r="AM3">
        <v>0</v>
      </c>
      <c r="AN3">
        <v>0.77164299999999997</v>
      </c>
      <c r="AO3">
        <v>0</v>
      </c>
      <c r="AP3">
        <v>0</v>
      </c>
      <c r="AQ3">
        <v>0</v>
      </c>
      <c r="AR3">
        <v>2.6507040000000002</v>
      </c>
      <c r="AS3">
        <v>16.019933000000002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1603.1089850000001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286.01076999999998</v>
      </c>
      <c r="L4">
        <v>230.76817700000001</v>
      </c>
      <c r="M4">
        <v>88.356800000000007</v>
      </c>
      <c r="N4">
        <v>55.664687999999998</v>
      </c>
      <c r="O4">
        <v>118.768466</v>
      </c>
      <c r="P4">
        <v>120.61423499999999</v>
      </c>
      <c r="Q4">
        <v>4.8019999999999996</v>
      </c>
      <c r="R4">
        <v>28.444839000000002</v>
      </c>
      <c r="S4">
        <v>17.854316000000001</v>
      </c>
      <c r="T4">
        <v>0</v>
      </c>
      <c r="U4">
        <v>402.18670800000001</v>
      </c>
      <c r="V4">
        <v>8.6120029999999996</v>
      </c>
      <c r="W4">
        <v>18.429500000000001</v>
      </c>
      <c r="X4">
        <v>121.769884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8.5225899999999992</v>
      </c>
      <c r="AG4">
        <v>0</v>
      </c>
      <c r="AH4">
        <v>0</v>
      </c>
      <c r="AI4">
        <v>0</v>
      </c>
      <c r="AJ4">
        <v>0</v>
      </c>
      <c r="AK4">
        <v>52.406146999999997</v>
      </c>
      <c r="AL4">
        <v>1.3391820000000001</v>
      </c>
      <c r="AM4">
        <v>0</v>
      </c>
      <c r="AN4">
        <v>0.77164299999999997</v>
      </c>
      <c r="AO4">
        <v>0</v>
      </c>
      <c r="AP4">
        <v>0</v>
      </c>
      <c r="AQ4">
        <v>0</v>
      </c>
      <c r="AR4">
        <v>2.6507040000000002</v>
      </c>
      <c r="AS4">
        <v>16.019933000000002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1598.398596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286.01076999999998</v>
      </c>
      <c r="L5">
        <v>230.76817700000001</v>
      </c>
      <c r="M5">
        <v>88.356800000000007</v>
      </c>
      <c r="N5">
        <v>55.664687999999998</v>
      </c>
      <c r="O5">
        <v>118.768466</v>
      </c>
      <c r="P5">
        <v>120.61423499999999</v>
      </c>
      <c r="Q5">
        <v>4.8019999999999996</v>
      </c>
      <c r="R5">
        <v>28.444839000000002</v>
      </c>
      <c r="S5">
        <v>17.854316000000001</v>
      </c>
      <c r="T5">
        <v>0</v>
      </c>
      <c r="U5">
        <v>402.18670800000001</v>
      </c>
      <c r="V5">
        <v>8.6120029999999996</v>
      </c>
      <c r="W5">
        <v>18.429500000000001</v>
      </c>
      <c r="X5">
        <v>115.047084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8.5225899999999992</v>
      </c>
      <c r="AG5">
        <v>0</v>
      </c>
      <c r="AH5">
        <v>0</v>
      </c>
      <c r="AI5">
        <v>0</v>
      </c>
      <c r="AJ5">
        <v>0</v>
      </c>
      <c r="AK5">
        <v>52.406146999999997</v>
      </c>
      <c r="AL5">
        <v>1.3391820000000001</v>
      </c>
      <c r="AM5">
        <v>0</v>
      </c>
      <c r="AN5">
        <v>0.77164299999999997</v>
      </c>
      <c r="AO5">
        <v>0</v>
      </c>
      <c r="AP5">
        <v>0</v>
      </c>
      <c r="AQ5">
        <v>0</v>
      </c>
      <c r="AR5">
        <v>2.6507040000000002</v>
      </c>
      <c r="AS5">
        <v>16.019933000000002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1591.675796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286.01076999999998</v>
      </c>
      <c r="L6">
        <v>230.76817700000001</v>
      </c>
      <c r="M6">
        <v>88.356800000000007</v>
      </c>
      <c r="N6">
        <v>55.664687999999998</v>
      </c>
      <c r="O6">
        <v>118.768466</v>
      </c>
      <c r="P6">
        <v>120.61423499999999</v>
      </c>
      <c r="Q6">
        <v>4.8019999999999996</v>
      </c>
      <c r="R6">
        <v>28.444839000000002</v>
      </c>
      <c r="S6">
        <v>17.854316000000001</v>
      </c>
      <c r="T6">
        <v>0</v>
      </c>
      <c r="U6">
        <v>402.18670800000001</v>
      </c>
      <c r="V6">
        <v>8.6120029999999996</v>
      </c>
      <c r="W6">
        <v>18.429500000000001</v>
      </c>
      <c r="X6">
        <v>119.849084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8.5225899999999992</v>
      </c>
      <c r="AG6">
        <v>0</v>
      </c>
      <c r="AH6">
        <v>0</v>
      </c>
      <c r="AI6">
        <v>0</v>
      </c>
      <c r="AJ6">
        <v>0</v>
      </c>
      <c r="AK6">
        <v>52.406146999999997</v>
      </c>
      <c r="AL6">
        <v>1.3391820000000001</v>
      </c>
      <c r="AM6">
        <v>0</v>
      </c>
      <c r="AN6">
        <v>0.77164299999999997</v>
      </c>
      <c r="AO6">
        <v>0</v>
      </c>
      <c r="AP6">
        <v>0</v>
      </c>
      <c r="AQ6">
        <v>0</v>
      </c>
      <c r="AR6">
        <v>2.6507040000000002</v>
      </c>
      <c r="AS6">
        <v>16.019933000000002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1596.4777959999999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286.01076999999998</v>
      </c>
      <c r="L7">
        <v>228.84737699999999</v>
      </c>
      <c r="M7">
        <v>88.356800000000007</v>
      </c>
      <c r="N7">
        <v>55.664687999999998</v>
      </c>
      <c r="O7">
        <v>118.768466</v>
      </c>
      <c r="P7">
        <v>120.61423499999999</v>
      </c>
      <c r="Q7">
        <v>4.8019999999999996</v>
      </c>
      <c r="R7">
        <v>28.444839000000002</v>
      </c>
      <c r="S7">
        <v>17.854316000000001</v>
      </c>
      <c r="T7">
        <v>0</v>
      </c>
      <c r="U7">
        <v>402.18670800000001</v>
      </c>
      <c r="V7">
        <v>8.6120029999999996</v>
      </c>
      <c r="W7">
        <v>18.429500000000001</v>
      </c>
      <c r="X7">
        <v>95.839084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8.5225899999999992</v>
      </c>
      <c r="AG7">
        <v>0</v>
      </c>
      <c r="AH7">
        <v>0</v>
      </c>
      <c r="AI7">
        <v>0</v>
      </c>
      <c r="AJ7">
        <v>0</v>
      </c>
      <c r="AK7">
        <v>52.406146999999997</v>
      </c>
      <c r="AL7">
        <v>1.3391820000000001</v>
      </c>
      <c r="AM7">
        <v>0</v>
      </c>
      <c r="AN7">
        <v>0.77164299999999997</v>
      </c>
      <c r="AO7">
        <v>0</v>
      </c>
      <c r="AP7">
        <v>0</v>
      </c>
      <c r="AQ7">
        <v>0</v>
      </c>
      <c r="AR7">
        <v>2.6507040000000002</v>
      </c>
      <c r="AS7">
        <v>16.019933000000002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1570.5469959999998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271.79320000000001</v>
      </c>
      <c r="L8">
        <v>228.84737699999999</v>
      </c>
      <c r="M8">
        <v>88.356800000000007</v>
      </c>
      <c r="N8">
        <v>55.664687999999998</v>
      </c>
      <c r="O8">
        <v>118.768466</v>
      </c>
      <c r="P8">
        <v>120.61423499999999</v>
      </c>
      <c r="Q8">
        <v>4.8019999999999996</v>
      </c>
      <c r="R8">
        <v>28.444839000000002</v>
      </c>
      <c r="S8">
        <v>17.854316000000001</v>
      </c>
      <c r="T8">
        <v>0</v>
      </c>
      <c r="U8">
        <v>402.18670800000001</v>
      </c>
      <c r="V8">
        <v>8.6120029999999996</v>
      </c>
      <c r="W8">
        <v>18.429500000000001</v>
      </c>
      <c r="X8">
        <v>95.839084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8.5225899999999992</v>
      </c>
      <c r="AG8">
        <v>0</v>
      </c>
      <c r="AH8">
        <v>0</v>
      </c>
      <c r="AI8">
        <v>0</v>
      </c>
      <c r="AJ8">
        <v>0</v>
      </c>
      <c r="AK8">
        <v>52.406146999999997</v>
      </c>
      <c r="AL8">
        <v>1.3391820000000001</v>
      </c>
      <c r="AM8">
        <v>0</v>
      </c>
      <c r="AN8">
        <v>0.77164299999999997</v>
      </c>
      <c r="AO8">
        <v>0</v>
      </c>
      <c r="AP8">
        <v>0</v>
      </c>
      <c r="AQ8">
        <v>0</v>
      </c>
      <c r="AR8">
        <v>2.6507040000000002</v>
      </c>
      <c r="AS8">
        <v>16.019933000000002</v>
      </c>
      <c r="AT8">
        <v>14.406010999999999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1556.3294259999998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262.18920000000003</v>
      </c>
      <c r="L9">
        <v>228.84737699999999</v>
      </c>
      <c r="M9">
        <v>88.356800000000007</v>
      </c>
      <c r="N9">
        <v>55.664687999999998</v>
      </c>
      <c r="O9">
        <v>118.768466</v>
      </c>
      <c r="P9">
        <v>120.61423499999999</v>
      </c>
      <c r="Q9">
        <v>4.8019999999999996</v>
      </c>
      <c r="R9">
        <v>28.444839000000002</v>
      </c>
      <c r="S9">
        <v>17.854316000000001</v>
      </c>
      <c r="T9">
        <v>0</v>
      </c>
      <c r="U9">
        <v>402.18670800000001</v>
      </c>
      <c r="V9">
        <v>8.6120029999999996</v>
      </c>
      <c r="W9">
        <v>18.429500000000001</v>
      </c>
      <c r="X9">
        <v>100.64108400000001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8.5225899999999992</v>
      </c>
      <c r="AG9">
        <v>0</v>
      </c>
      <c r="AH9">
        <v>0</v>
      </c>
      <c r="AI9">
        <v>0</v>
      </c>
      <c r="AJ9">
        <v>0</v>
      </c>
      <c r="AK9">
        <v>52.406146999999997</v>
      </c>
      <c r="AL9">
        <v>1.3391820000000001</v>
      </c>
      <c r="AM9">
        <v>0</v>
      </c>
      <c r="AN9">
        <v>0.77164299999999997</v>
      </c>
      <c r="AO9">
        <v>0</v>
      </c>
      <c r="AP9">
        <v>0</v>
      </c>
      <c r="AQ9">
        <v>0</v>
      </c>
      <c r="AR9">
        <v>2.6507040000000002</v>
      </c>
      <c r="AS9">
        <v>5.1677200000000001</v>
      </c>
      <c r="AT9">
        <v>14.406010999999999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1540.6752129999998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242.9812</v>
      </c>
      <c r="L10">
        <v>228.84737699999999</v>
      </c>
      <c r="M10">
        <v>88.356800000000007</v>
      </c>
      <c r="N10">
        <v>55.664687999999998</v>
      </c>
      <c r="O10">
        <v>118.768466</v>
      </c>
      <c r="P10">
        <v>120.61423499999999</v>
      </c>
      <c r="Q10">
        <v>4.8019999999999996</v>
      </c>
      <c r="R10">
        <v>28.444839000000002</v>
      </c>
      <c r="S10">
        <v>17.854316000000001</v>
      </c>
      <c r="T10">
        <v>0</v>
      </c>
      <c r="U10">
        <v>402.18670800000001</v>
      </c>
      <c r="V10">
        <v>8.6120029999999996</v>
      </c>
      <c r="W10">
        <v>18.429500000000001</v>
      </c>
      <c r="X10">
        <v>105.443084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8.5225899999999992</v>
      </c>
      <c r="AG10">
        <v>0</v>
      </c>
      <c r="AH10">
        <v>0</v>
      </c>
      <c r="AI10">
        <v>0</v>
      </c>
      <c r="AJ10">
        <v>0</v>
      </c>
      <c r="AK10">
        <v>52.406146999999997</v>
      </c>
      <c r="AL10">
        <v>1.3391820000000001</v>
      </c>
      <c r="AM10">
        <v>0</v>
      </c>
      <c r="AN10">
        <v>0.77164299999999997</v>
      </c>
      <c r="AO10">
        <v>0</v>
      </c>
      <c r="AP10">
        <v>0</v>
      </c>
      <c r="AQ10">
        <v>0</v>
      </c>
      <c r="AR10">
        <v>2.6507040000000002</v>
      </c>
      <c r="AS10">
        <v>4.5217549999999997</v>
      </c>
      <c r="AT10">
        <v>14.406010999999999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1525.6232479999999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242.9812</v>
      </c>
      <c r="L11">
        <v>228.84737699999999</v>
      </c>
      <c r="M11">
        <v>88.356800000000007</v>
      </c>
      <c r="N11">
        <v>55.664687999999998</v>
      </c>
      <c r="O11">
        <v>118.768466</v>
      </c>
      <c r="P11">
        <v>120.61423499999999</v>
      </c>
      <c r="Q11">
        <v>4.8019999999999996</v>
      </c>
      <c r="R11">
        <v>28.444839000000002</v>
      </c>
      <c r="S11">
        <v>17.854316000000001</v>
      </c>
      <c r="T11">
        <v>0</v>
      </c>
      <c r="U11">
        <v>402.18670800000001</v>
      </c>
      <c r="V11">
        <v>8.6120029999999996</v>
      </c>
      <c r="W11">
        <v>18.429500000000001</v>
      </c>
      <c r="X11">
        <v>100.64108400000001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8.5225899999999992</v>
      </c>
      <c r="AG11">
        <v>0</v>
      </c>
      <c r="AH11">
        <v>0</v>
      </c>
      <c r="AI11">
        <v>0</v>
      </c>
      <c r="AJ11">
        <v>0</v>
      </c>
      <c r="AK11">
        <v>52.406146999999997</v>
      </c>
      <c r="AL11">
        <v>1.3391820000000001</v>
      </c>
      <c r="AM11">
        <v>0</v>
      </c>
      <c r="AN11">
        <v>0.77164299999999997</v>
      </c>
      <c r="AO11">
        <v>0</v>
      </c>
      <c r="AP11">
        <v>0</v>
      </c>
      <c r="AQ11">
        <v>0</v>
      </c>
      <c r="AR11">
        <v>2.6507040000000002</v>
      </c>
      <c r="AS11">
        <v>4.5217549999999997</v>
      </c>
      <c r="AT11">
        <v>14.406010999999999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1520.821248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233.37719999999999</v>
      </c>
      <c r="L12">
        <v>228.84737699999999</v>
      </c>
      <c r="M12">
        <v>88.356800000000007</v>
      </c>
      <c r="N12">
        <v>55.664687999999998</v>
      </c>
      <c r="O12">
        <v>118.768466</v>
      </c>
      <c r="P12">
        <v>120.61423499999999</v>
      </c>
      <c r="Q12">
        <v>4.8019999999999996</v>
      </c>
      <c r="R12">
        <v>28.444839000000002</v>
      </c>
      <c r="S12">
        <v>17.854316000000001</v>
      </c>
      <c r="T12">
        <v>0</v>
      </c>
      <c r="U12">
        <v>402.18670800000001</v>
      </c>
      <c r="V12">
        <v>8.6120029999999996</v>
      </c>
      <c r="W12">
        <v>18.429500000000001</v>
      </c>
      <c r="X12">
        <v>105.443084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8.5225899999999992</v>
      </c>
      <c r="AG12">
        <v>0</v>
      </c>
      <c r="AH12">
        <v>0</v>
      </c>
      <c r="AI12">
        <v>0</v>
      </c>
      <c r="AJ12">
        <v>0</v>
      </c>
      <c r="AK12">
        <v>52.406146999999997</v>
      </c>
      <c r="AL12">
        <v>1.3391820000000001</v>
      </c>
      <c r="AM12">
        <v>0</v>
      </c>
      <c r="AN12">
        <v>0.77164299999999997</v>
      </c>
      <c r="AO12">
        <v>0</v>
      </c>
      <c r="AP12">
        <v>0</v>
      </c>
      <c r="AQ12">
        <v>0</v>
      </c>
      <c r="AR12">
        <v>2.6507040000000002</v>
      </c>
      <c r="AS12">
        <v>4.5217549999999997</v>
      </c>
      <c r="AT12">
        <v>14.406010999999999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1516.0192479999998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223.7732</v>
      </c>
      <c r="L13">
        <v>228.84737699999999</v>
      </c>
      <c r="M13">
        <v>88.356800000000007</v>
      </c>
      <c r="N13">
        <v>55.664687999999998</v>
      </c>
      <c r="O13">
        <v>118.768466</v>
      </c>
      <c r="P13">
        <v>120.61423499999999</v>
      </c>
      <c r="Q13">
        <v>4.8019999999999996</v>
      </c>
      <c r="R13">
        <v>28.444839000000002</v>
      </c>
      <c r="S13">
        <v>17.854316000000001</v>
      </c>
      <c r="T13">
        <v>0</v>
      </c>
      <c r="U13">
        <v>402.18670800000001</v>
      </c>
      <c r="V13">
        <v>8.6120029999999996</v>
      </c>
      <c r="W13">
        <v>18.429500000000001</v>
      </c>
      <c r="X13">
        <v>95.839084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8.5225899999999992</v>
      </c>
      <c r="AG13">
        <v>0</v>
      </c>
      <c r="AH13">
        <v>0</v>
      </c>
      <c r="AI13">
        <v>0</v>
      </c>
      <c r="AJ13">
        <v>0</v>
      </c>
      <c r="AK13">
        <v>52.406146999999997</v>
      </c>
      <c r="AL13">
        <v>1.3391820000000001</v>
      </c>
      <c r="AM13">
        <v>0</v>
      </c>
      <c r="AN13">
        <v>0.77164299999999997</v>
      </c>
      <c r="AO13">
        <v>0</v>
      </c>
      <c r="AP13">
        <v>0</v>
      </c>
      <c r="AQ13">
        <v>0</v>
      </c>
      <c r="AR13">
        <v>2.6507040000000002</v>
      </c>
      <c r="AS13">
        <v>4.5217549999999997</v>
      </c>
      <c r="AT13">
        <v>14.406010999999999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1496.8112479999998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233.37719999999999</v>
      </c>
      <c r="L14">
        <v>228.84737699999999</v>
      </c>
      <c r="M14">
        <v>88.356800000000007</v>
      </c>
      <c r="N14">
        <v>55.664687999999998</v>
      </c>
      <c r="O14">
        <v>118.768466</v>
      </c>
      <c r="P14">
        <v>120.61423499999999</v>
      </c>
      <c r="Q14">
        <v>4.8019999999999996</v>
      </c>
      <c r="R14">
        <v>28.444839000000002</v>
      </c>
      <c r="S14">
        <v>17.854316000000001</v>
      </c>
      <c r="T14">
        <v>0</v>
      </c>
      <c r="U14">
        <v>402.18670800000001</v>
      </c>
      <c r="V14">
        <v>8.6120029999999996</v>
      </c>
      <c r="W14">
        <v>18.429500000000001</v>
      </c>
      <c r="X14">
        <v>95.839084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8.5225899999999992</v>
      </c>
      <c r="AG14">
        <v>0</v>
      </c>
      <c r="AH14">
        <v>0</v>
      </c>
      <c r="AI14">
        <v>0</v>
      </c>
      <c r="AJ14">
        <v>0</v>
      </c>
      <c r="AK14">
        <v>52.406146999999997</v>
      </c>
      <c r="AL14">
        <v>1.3391820000000001</v>
      </c>
      <c r="AM14">
        <v>0</v>
      </c>
      <c r="AN14">
        <v>0.77164299999999997</v>
      </c>
      <c r="AO14">
        <v>0</v>
      </c>
      <c r="AP14">
        <v>0</v>
      </c>
      <c r="AQ14">
        <v>0</v>
      </c>
      <c r="AR14">
        <v>2.6507040000000002</v>
      </c>
      <c r="AS14">
        <v>4.5217549999999997</v>
      </c>
      <c r="AT14">
        <v>14.406010999999999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1506.4152479999998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233.37719999999999</v>
      </c>
      <c r="L15">
        <v>228.84737699999999</v>
      </c>
      <c r="M15">
        <v>88.356800000000007</v>
      </c>
      <c r="N15">
        <v>55.664687999999998</v>
      </c>
      <c r="O15">
        <v>118.768466</v>
      </c>
      <c r="P15">
        <v>120.61423499999999</v>
      </c>
      <c r="Q15">
        <v>4.8019999999999996</v>
      </c>
      <c r="R15">
        <v>28.444839000000002</v>
      </c>
      <c r="S15">
        <v>17.854316000000001</v>
      </c>
      <c r="T15">
        <v>0</v>
      </c>
      <c r="U15">
        <v>402.18670800000001</v>
      </c>
      <c r="V15">
        <v>8.6120029999999996</v>
      </c>
      <c r="W15">
        <v>18.429500000000001</v>
      </c>
      <c r="X15">
        <v>95.839084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6.1552040000000003</v>
      </c>
      <c r="AG15">
        <v>0</v>
      </c>
      <c r="AH15">
        <v>0</v>
      </c>
      <c r="AI15">
        <v>0</v>
      </c>
      <c r="AJ15">
        <v>0</v>
      </c>
      <c r="AK15">
        <v>52.406146999999997</v>
      </c>
      <c r="AL15">
        <v>1.3391820000000001</v>
      </c>
      <c r="AM15">
        <v>0</v>
      </c>
      <c r="AN15">
        <v>0.77164299999999997</v>
      </c>
      <c r="AO15">
        <v>0</v>
      </c>
      <c r="AP15">
        <v>0</v>
      </c>
      <c r="AQ15">
        <v>0</v>
      </c>
      <c r="AR15">
        <v>2.6507040000000002</v>
      </c>
      <c r="AS15">
        <v>4.5217549999999997</v>
      </c>
      <c r="AT15">
        <v>14.406010999999999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1504.0478619999997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233.37719999999999</v>
      </c>
      <c r="L16">
        <v>228.84737699999999</v>
      </c>
      <c r="M16">
        <v>88.356800000000007</v>
      </c>
      <c r="N16">
        <v>55.664687999999998</v>
      </c>
      <c r="O16">
        <v>118.768466</v>
      </c>
      <c r="P16">
        <v>120.61423499999999</v>
      </c>
      <c r="Q16">
        <v>4.8019999999999996</v>
      </c>
      <c r="R16">
        <v>28.444839000000002</v>
      </c>
      <c r="S16">
        <v>17.854316000000001</v>
      </c>
      <c r="T16">
        <v>0</v>
      </c>
      <c r="U16">
        <v>402.18670800000001</v>
      </c>
      <c r="V16">
        <v>8.6120029999999996</v>
      </c>
      <c r="W16">
        <v>18.429500000000001</v>
      </c>
      <c r="X16">
        <v>95.839084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6.1552040000000003</v>
      </c>
      <c r="AG16">
        <v>0</v>
      </c>
      <c r="AH16">
        <v>0</v>
      </c>
      <c r="AI16">
        <v>0</v>
      </c>
      <c r="AJ16">
        <v>0</v>
      </c>
      <c r="AK16">
        <v>52.406146999999997</v>
      </c>
      <c r="AL16">
        <v>1.3391820000000001</v>
      </c>
      <c r="AM16">
        <v>0</v>
      </c>
      <c r="AN16">
        <v>0.77164299999999997</v>
      </c>
      <c r="AO16">
        <v>0</v>
      </c>
      <c r="AP16">
        <v>0</v>
      </c>
      <c r="AQ16">
        <v>0</v>
      </c>
      <c r="AR16">
        <v>2.6507040000000002</v>
      </c>
      <c r="AS16">
        <v>4.5217549999999997</v>
      </c>
      <c r="AT16">
        <v>14.406010999999999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1504.0478619999997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233.37719999999999</v>
      </c>
      <c r="L17">
        <v>228.84737699999999</v>
      </c>
      <c r="M17">
        <v>88.356800000000007</v>
      </c>
      <c r="N17">
        <v>55.664687999999998</v>
      </c>
      <c r="O17">
        <v>118.768466</v>
      </c>
      <c r="P17">
        <v>120.61423499999999</v>
      </c>
      <c r="Q17">
        <v>4.8019999999999996</v>
      </c>
      <c r="R17">
        <v>28.444839000000002</v>
      </c>
      <c r="S17">
        <v>17.854316000000001</v>
      </c>
      <c r="T17">
        <v>0</v>
      </c>
      <c r="U17">
        <v>402.18670800000001</v>
      </c>
      <c r="V17">
        <v>8.6120029999999996</v>
      </c>
      <c r="W17">
        <v>18.429500000000001</v>
      </c>
      <c r="X17">
        <v>95.839084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6.1552040000000003</v>
      </c>
      <c r="AG17">
        <v>0</v>
      </c>
      <c r="AH17">
        <v>0</v>
      </c>
      <c r="AI17">
        <v>0</v>
      </c>
      <c r="AJ17">
        <v>0</v>
      </c>
      <c r="AK17">
        <v>52.406146999999997</v>
      </c>
      <c r="AL17">
        <v>1.3391820000000001</v>
      </c>
      <c r="AM17">
        <v>0</v>
      </c>
      <c r="AN17">
        <v>0.77164299999999997</v>
      </c>
      <c r="AO17">
        <v>0</v>
      </c>
      <c r="AP17">
        <v>0</v>
      </c>
      <c r="AQ17">
        <v>0</v>
      </c>
      <c r="AR17">
        <v>2.6507040000000002</v>
      </c>
      <c r="AS17">
        <v>4.5217549999999997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1504.0478619999997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233.37719999999999</v>
      </c>
      <c r="L18">
        <v>228.84737699999999</v>
      </c>
      <c r="M18">
        <v>88.356800000000007</v>
      </c>
      <c r="N18">
        <v>55.664687999999998</v>
      </c>
      <c r="O18">
        <v>118.768466</v>
      </c>
      <c r="P18">
        <v>120.61423499999999</v>
      </c>
      <c r="Q18">
        <v>4.8019999999999996</v>
      </c>
      <c r="R18">
        <v>28.444839000000002</v>
      </c>
      <c r="S18">
        <v>17.854316000000001</v>
      </c>
      <c r="T18">
        <v>0</v>
      </c>
      <c r="U18">
        <v>402.18670800000001</v>
      </c>
      <c r="V18">
        <v>8.6120029999999996</v>
      </c>
      <c r="W18">
        <v>18.429500000000001</v>
      </c>
      <c r="X18">
        <v>95.839084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6.1552040000000003</v>
      </c>
      <c r="AG18">
        <v>0</v>
      </c>
      <c r="AH18">
        <v>0</v>
      </c>
      <c r="AI18">
        <v>0</v>
      </c>
      <c r="AJ18">
        <v>0</v>
      </c>
      <c r="AK18">
        <v>52.406146999999997</v>
      </c>
      <c r="AL18">
        <v>1.3391820000000001</v>
      </c>
      <c r="AM18">
        <v>0</v>
      </c>
      <c r="AN18">
        <v>0.77164299999999997</v>
      </c>
      <c r="AO18">
        <v>0</v>
      </c>
      <c r="AP18">
        <v>0</v>
      </c>
      <c r="AQ18">
        <v>0</v>
      </c>
      <c r="AR18">
        <v>3.7109860000000001</v>
      </c>
      <c r="AS18">
        <v>4.5217549999999997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1505.1081439999998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214.16919999999999</v>
      </c>
      <c r="L19">
        <v>228.84737699999999</v>
      </c>
      <c r="M19">
        <v>88.356800000000007</v>
      </c>
      <c r="N19">
        <v>55.664687999999998</v>
      </c>
      <c r="O19">
        <v>118.768466</v>
      </c>
      <c r="P19">
        <v>120.61423499999999</v>
      </c>
      <c r="Q19">
        <v>4.8019999999999996</v>
      </c>
      <c r="R19">
        <v>28.444839000000002</v>
      </c>
      <c r="S19">
        <v>17.854316000000001</v>
      </c>
      <c r="T19">
        <v>0</v>
      </c>
      <c r="U19">
        <v>402.18670800000001</v>
      </c>
      <c r="V19">
        <v>8.6120029999999996</v>
      </c>
      <c r="W19">
        <v>18.429500000000001</v>
      </c>
      <c r="X19">
        <v>95.839084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6.1552040000000003</v>
      </c>
      <c r="AG19">
        <v>0</v>
      </c>
      <c r="AH19">
        <v>0</v>
      </c>
      <c r="AI19">
        <v>0</v>
      </c>
      <c r="AJ19">
        <v>0</v>
      </c>
      <c r="AK19">
        <v>52.406146999999997</v>
      </c>
      <c r="AL19">
        <v>1.3391820000000001</v>
      </c>
      <c r="AM19">
        <v>0</v>
      </c>
      <c r="AN19">
        <v>0.77164299999999997</v>
      </c>
      <c r="AO19">
        <v>0</v>
      </c>
      <c r="AP19">
        <v>0.24605399999999999</v>
      </c>
      <c r="AQ19">
        <v>0</v>
      </c>
      <c r="AR19">
        <v>33.929011000000003</v>
      </c>
      <c r="AS19">
        <v>4.5217549999999997</v>
      </c>
      <c r="AT19">
        <v>14.406010999999999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1516.3642229999996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214.16919999999999</v>
      </c>
      <c r="L20">
        <v>228.84737699999999</v>
      </c>
      <c r="M20">
        <v>88.356800000000007</v>
      </c>
      <c r="N20">
        <v>55.664687999999998</v>
      </c>
      <c r="O20">
        <v>118.768466</v>
      </c>
      <c r="P20">
        <v>120.61423499999999</v>
      </c>
      <c r="Q20">
        <v>4.8019999999999996</v>
      </c>
      <c r="R20">
        <v>28.444839000000002</v>
      </c>
      <c r="S20">
        <v>17.854316000000001</v>
      </c>
      <c r="T20">
        <v>0</v>
      </c>
      <c r="U20">
        <v>402.18670800000001</v>
      </c>
      <c r="V20">
        <v>8.6120029999999996</v>
      </c>
      <c r="W20">
        <v>18.429500000000001</v>
      </c>
      <c r="X20">
        <v>95.839084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6.1552040000000003</v>
      </c>
      <c r="AG20">
        <v>0</v>
      </c>
      <c r="AH20">
        <v>0</v>
      </c>
      <c r="AI20">
        <v>0</v>
      </c>
      <c r="AJ20">
        <v>0</v>
      </c>
      <c r="AK20">
        <v>52.406146999999997</v>
      </c>
      <c r="AL20">
        <v>1.3391820000000001</v>
      </c>
      <c r="AM20">
        <v>0</v>
      </c>
      <c r="AN20">
        <v>0.77164299999999997</v>
      </c>
      <c r="AO20">
        <v>0</v>
      </c>
      <c r="AP20">
        <v>0.24605399999999999</v>
      </c>
      <c r="AQ20">
        <v>14.158217</v>
      </c>
      <c r="AR20">
        <v>33.929011000000003</v>
      </c>
      <c r="AS20">
        <v>4.5217549999999997</v>
      </c>
      <c r="AT20">
        <v>14.406010999999999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1530.5224399999995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242.9812</v>
      </c>
      <c r="L21">
        <v>228.84737699999999</v>
      </c>
      <c r="M21">
        <v>88.356800000000007</v>
      </c>
      <c r="N21">
        <v>55.664687999999998</v>
      </c>
      <c r="O21">
        <v>118.768466</v>
      </c>
      <c r="P21">
        <v>120.61423499999999</v>
      </c>
      <c r="Q21">
        <v>4.8019999999999996</v>
      </c>
      <c r="R21">
        <v>28.444839000000002</v>
      </c>
      <c r="S21">
        <v>17.854316000000001</v>
      </c>
      <c r="T21">
        <v>0</v>
      </c>
      <c r="U21">
        <v>402.18670800000001</v>
      </c>
      <c r="V21">
        <v>8.6120029999999996</v>
      </c>
      <c r="W21">
        <v>18.429500000000001</v>
      </c>
      <c r="X21">
        <v>95.839084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15.826288999999999</v>
      </c>
      <c r="AF21">
        <v>6.1552040000000003</v>
      </c>
      <c r="AG21">
        <v>0</v>
      </c>
      <c r="AH21">
        <v>0</v>
      </c>
      <c r="AI21">
        <v>0</v>
      </c>
      <c r="AJ21">
        <v>0</v>
      </c>
      <c r="AK21">
        <v>52.406146999999997</v>
      </c>
      <c r="AL21">
        <v>1.3391820000000001</v>
      </c>
      <c r="AM21">
        <v>0</v>
      </c>
      <c r="AN21">
        <v>0.77164299999999997</v>
      </c>
      <c r="AO21">
        <v>0</v>
      </c>
      <c r="AP21">
        <v>6.0283350000000002</v>
      </c>
      <c r="AQ21">
        <v>14.944784</v>
      </c>
      <c r="AR21">
        <v>4.7712669999999999</v>
      </c>
      <c r="AS21">
        <v>4.5217549999999997</v>
      </c>
      <c r="AT21">
        <v>14.406010999999999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1552.571833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242.9812</v>
      </c>
      <c r="L22">
        <v>228.84737699999999</v>
      </c>
      <c r="M22">
        <v>88.356800000000007</v>
      </c>
      <c r="N22">
        <v>55.664687999999998</v>
      </c>
      <c r="O22">
        <v>118.768466</v>
      </c>
      <c r="P22">
        <v>120.61423499999999</v>
      </c>
      <c r="Q22">
        <v>4.8019999999999996</v>
      </c>
      <c r="R22">
        <v>28.444839000000002</v>
      </c>
      <c r="S22">
        <v>17.854316000000001</v>
      </c>
      <c r="T22">
        <v>0</v>
      </c>
      <c r="U22">
        <v>402.18670800000001</v>
      </c>
      <c r="V22">
        <v>8.6120029999999996</v>
      </c>
      <c r="W22">
        <v>18.429500000000001</v>
      </c>
      <c r="X22">
        <v>95.839084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15.826288999999999</v>
      </c>
      <c r="AF22">
        <v>6.1552040000000003</v>
      </c>
      <c r="AG22">
        <v>0</v>
      </c>
      <c r="AH22">
        <v>0</v>
      </c>
      <c r="AI22">
        <v>0</v>
      </c>
      <c r="AJ22">
        <v>0</v>
      </c>
      <c r="AK22">
        <v>52.406146999999997</v>
      </c>
      <c r="AL22">
        <v>1.3391820000000001</v>
      </c>
      <c r="AM22">
        <v>0</v>
      </c>
      <c r="AN22">
        <v>0.77164299999999997</v>
      </c>
      <c r="AO22">
        <v>0</v>
      </c>
      <c r="AP22">
        <v>6.0283350000000002</v>
      </c>
      <c r="AQ22">
        <v>29.889569000000002</v>
      </c>
      <c r="AR22">
        <v>3.1808450000000001</v>
      </c>
      <c r="AS22">
        <v>4.5217549999999997</v>
      </c>
      <c r="AT22">
        <v>14.406010999999999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1565.9261959999999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275.65180500000002</v>
      </c>
      <c r="L23">
        <v>228.84737699999999</v>
      </c>
      <c r="M23">
        <v>88.356800000000007</v>
      </c>
      <c r="N23">
        <v>55.664687999999998</v>
      </c>
      <c r="O23">
        <v>118.768466</v>
      </c>
      <c r="P23">
        <v>120.61423499999999</v>
      </c>
      <c r="Q23">
        <v>4.8019999999999996</v>
      </c>
      <c r="R23">
        <v>28.444839000000002</v>
      </c>
      <c r="S23">
        <v>17.854316000000001</v>
      </c>
      <c r="T23">
        <v>0</v>
      </c>
      <c r="U23">
        <v>402.18670800000001</v>
      </c>
      <c r="V23">
        <v>10.419624000000001</v>
      </c>
      <c r="W23">
        <v>21.207744999999999</v>
      </c>
      <c r="X23">
        <v>113.57776800000001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15.826288999999999</v>
      </c>
      <c r="AF23">
        <v>6.1552040000000003</v>
      </c>
      <c r="AG23">
        <v>0</v>
      </c>
      <c r="AH23">
        <v>0</v>
      </c>
      <c r="AI23">
        <v>0</v>
      </c>
      <c r="AJ23">
        <v>0</v>
      </c>
      <c r="AK23">
        <v>52.406146999999997</v>
      </c>
      <c r="AL23">
        <v>1.3391820000000001</v>
      </c>
      <c r="AM23">
        <v>0</v>
      </c>
      <c r="AN23">
        <v>0.77164299999999997</v>
      </c>
      <c r="AO23">
        <v>0</v>
      </c>
      <c r="AP23">
        <v>6.0283350000000002</v>
      </c>
      <c r="AQ23">
        <v>29.889569000000002</v>
      </c>
      <c r="AR23">
        <v>3.1808450000000001</v>
      </c>
      <c r="AS23">
        <v>4.5217549999999997</v>
      </c>
      <c r="AT23">
        <v>14.406010999999999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1620.9213510000002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286.01076999999998</v>
      </c>
      <c r="L24">
        <v>228.84737699999999</v>
      </c>
      <c r="M24">
        <v>88.356800000000007</v>
      </c>
      <c r="N24">
        <v>55.664687999999998</v>
      </c>
      <c r="O24">
        <v>118.768466</v>
      </c>
      <c r="P24">
        <v>120.61423499999999</v>
      </c>
      <c r="Q24">
        <v>4.8019999999999996</v>
      </c>
      <c r="R24">
        <v>28.444839000000002</v>
      </c>
      <c r="S24">
        <v>17.854316000000001</v>
      </c>
      <c r="T24">
        <v>0</v>
      </c>
      <c r="U24">
        <v>402.18670800000001</v>
      </c>
      <c r="V24">
        <v>13.580423</v>
      </c>
      <c r="W24">
        <v>21.207744999999999</v>
      </c>
      <c r="X24">
        <v>113.57776800000001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15.826288999999999</v>
      </c>
      <c r="AF24">
        <v>6.1552040000000003</v>
      </c>
      <c r="AG24">
        <v>0</v>
      </c>
      <c r="AH24">
        <v>18.189976000000001</v>
      </c>
      <c r="AI24">
        <v>0</v>
      </c>
      <c r="AJ24">
        <v>0</v>
      </c>
      <c r="AK24">
        <v>52.406146999999997</v>
      </c>
      <c r="AL24">
        <v>1.3391820000000001</v>
      </c>
      <c r="AM24">
        <v>0</v>
      </c>
      <c r="AN24">
        <v>0.77164299999999997</v>
      </c>
      <c r="AO24">
        <v>0</v>
      </c>
      <c r="AP24">
        <v>6.0283350000000002</v>
      </c>
      <c r="AQ24">
        <v>29.889569000000002</v>
      </c>
      <c r="AR24">
        <v>3.1808450000000001</v>
      </c>
      <c r="AS24">
        <v>4.5217549999999997</v>
      </c>
      <c r="AT24">
        <v>14.406010999999999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1652.6310910000002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286.01076999999998</v>
      </c>
      <c r="L25">
        <v>228.84737699999999</v>
      </c>
      <c r="M25">
        <v>88.356800000000007</v>
      </c>
      <c r="N25">
        <v>55.664687999999998</v>
      </c>
      <c r="O25">
        <v>118.768466</v>
      </c>
      <c r="P25">
        <v>120.61423499999999</v>
      </c>
      <c r="Q25">
        <v>4.8019999999999996</v>
      </c>
      <c r="R25">
        <v>28.444839000000002</v>
      </c>
      <c r="S25">
        <v>17.854316000000001</v>
      </c>
      <c r="T25">
        <v>0</v>
      </c>
      <c r="U25">
        <v>402.18670800000001</v>
      </c>
      <c r="V25">
        <v>14.957941999999999</v>
      </c>
      <c r="W25">
        <v>21.207744999999999</v>
      </c>
      <c r="X25">
        <v>113.57776800000001</v>
      </c>
      <c r="Y25">
        <v>0</v>
      </c>
      <c r="Z25">
        <v>0</v>
      </c>
      <c r="AA25">
        <v>0</v>
      </c>
      <c r="AB25">
        <v>12.648505999999999</v>
      </c>
      <c r="AC25">
        <v>0</v>
      </c>
      <c r="AD25">
        <v>0</v>
      </c>
      <c r="AE25">
        <v>15.826288999999999</v>
      </c>
      <c r="AF25">
        <v>6.1552040000000003</v>
      </c>
      <c r="AG25">
        <v>0</v>
      </c>
      <c r="AH25">
        <v>34.560954000000002</v>
      </c>
      <c r="AI25">
        <v>0</v>
      </c>
      <c r="AJ25">
        <v>0</v>
      </c>
      <c r="AK25">
        <v>52.406146999999997</v>
      </c>
      <c r="AL25">
        <v>1.3391820000000001</v>
      </c>
      <c r="AM25">
        <v>0</v>
      </c>
      <c r="AN25">
        <v>0.77164299999999997</v>
      </c>
      <c r="AO25">
        <v>0</v>
      </c>
      <c r="AP25">
        <v>0.24605399999999999</v>
      </c>
      <c r="AQ25">
        <v>44.834353</v>
      </c>
      <c r="AR25">
        <v>3.1808450000000001</v>
      </c>
      <c r="AS25">
        <v>4.5217549999999997</v>
      </c>
      <c r="AT25">
        <v>14.406010999999999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1692.190597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286.01076999999998</v>
      </c>
      <c r="L26">
        <v>228.84737699999999</v>
      </c>
      <c r="M26">
        <v>88.356800000000007</v>
      </c>
      <c r="N26">
        <v>55.664687999999998</v>
      </c>
      <c r="O26">
        <v>118.768466</v>
      </c>
      <c r="P26">
        <v>120.61423499999999</v>
      </c>
      <c r="Q26">
        <v>4.8019999999999996</v>
      </c>
      <c r="R26">
        <v>28.444839000000002</v>
      </c>
      <c r="S26">
        <v>17.854316000000001</v>
      </c>
      <c r="T26">
        <v>0</v>
      </c>
      <c r="U26">
        <v>402.18670800000001</v>
      </c>
      <c r="V26">
        <v>14.957941999999999</v>
      </c>
      <c r="W26">
        <v>21.207744999999999</v>
      </c>
      <c r="X26">
        <v>113.57776800000001</v>
      </c>
      <c r="Y26">
        <v>0</v>
      </c>
      <c r="Z26">
        <v>0</v>
      </c>
      <c r="AA26">
        <v>0</v>
      </c>
      <c r="AB26">
        <v>12.648505999999999</v>
      </c>
      <c r="AC26">
        <v>0</v>
      </c>
      <c r="AD26">
        <v>8.7742489999999993</v>
      </c>
      <c r="AE26">
        <v>31.652578999999999</v>
      </c>
      <c r="AF26">
        <v>12.310407</v>
      </c>
      <c r="AG26">
        <v>0</v>
      </c>
      <c r="AH26">
        <v>50.931933000000001</v>
      </c>
      <c r="AI26">
        <v>0</v>
      </c>
      <c r="AJ26">
        <v>0</v>
      </c>
      <c r="AK26">
        <v>52.406146999999997</v>
      </c>
      <c r="AL26">
        <v>1.3391820000000001</v>
      </c>
      <c r="AM26">
        <v>0</v>
      </c>
      <c r="AN26">
        <v>0.77164299999999997</v>
      </c>
      <c r="AO26">
        <v>0</v>
      </c>
      <c r="AP26">
        <v>0.24605399999999999</v>
      </c>
      <c r="AQ26">
        <v>44.834353</v>
      </c>
      <c r="AR26">
        <v>3.1808450000000001</v>
      </c>
      <c r="AS26">
        <v>4.5217549999999997</v>
      </c>
      <c r="AT26">
        <v>14.406010999999999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1739.3173180000001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286.01076999999998</v>
      </c>
      <c r="L27">
        <v>267.26337699999999</v>
      </c>
      <c r="M27">
        <v>88.356800000000007</v>
      </c>
      <c r="N27">
        <v>55.664687999999998</v>
      </c>
      <c r="O27">
        <v>118.768466</v>
      </c>
      <c r="P27">
        <v>120.61423499999999</v>
      </c>
      <c r="Q27">
        <v>4.8019999999999996</v>
      </c>
      <c r="R27">
        <v>35.172728999999997</v>
      </c>
      <c r="S27">
        <v>17.854316000000001</v>
      </c>
      <c r="T27">
        <v>0</v>
      </c>
      <c r="U27">
        <v>402.18670800000001</v>
      </c>
      <c r="V27">
        <v>17.421976999999998</v>
      </c>
      <c r="W27">
        <v>22.280837999999999</v>
      </c>
      <c r="X27">
        <v>141.67400599999999</v>
      </c>
      <c r="Y27">
        <v>0</v>
      </c>
      <c r="Z27">
        <v>1.05644</v>
      </c>
      <c r="AA27">
        <v>7.9665179999999998</v>
      </c>
      <c r="AB27">
        <v>25.297013</v>
      </c>
      <c r="AC27">
        <v>9.2945980000000006</v>
      </c>
      <c r="AD27">
        <v>17.548497999999999</v>
      </c>
      <c r="AE27">
        <v>47.478867999999999</v>
      </c>
      <c r="AF27">
        <v>18.465610999999999</v>
      </c>
      <c r="AG27">
        <v>0</v>
      </c>
      <c r="AH27">
        <v>72.759904000000006</v>
      </c>
      <c r="AI27">
        <v>0</v>
      </c>
      <c r="AJ27">
        <v>0</v>
      </c>
      <c r="AK27">
        <v>52.406146999999997</v>
      </c>
      <c r="AL27">
        <v>1.3391820000000001</v>
      </c>
      <c r="AM27">
        <v>3.968661</v>
      </c>
      <c r="AN27">
        <v>0.77164299999999997</v>
      </c>
      <c r="AO27">
        <v>0</v>
      </c>
      <c r="AP27">
        <v>0.24605399999999999</v>
      </c>
      <c r="AQ27">
        <v>44.834353</v>
      </c>
      <c r="AR27">
        <v>3.1808450000000001</v>
      </c>
      <c r="AS27">
        <v>4.5217549999999997</v>
      </c>
      <c r="AT27">
        <v>14.406010999999999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1903.6130110000001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286.01076999999998</v>
      </c>
      <c r="L28">
        <v>228.84737699999999</v>
      </c>
      <c r="M28">
        <v>88.356800000000007</v>
      </c>
      <c r="N28">
        <v>55.664687999999998</v>
      </c>
      <c r="O28">
        <v>118.768466</v>
      </c>
      <c r="P28">
        <v>120.61423499999999</v>
      </c>
      <c r="Q28">
        <v>4.8019999999999996</v>
      </c>
      <c r="R28">
        <v>35.172728999999997</v>
      </c>
      <c r="S28">
        <v>17.854316000000001</v>
      </c>
      <c r="T28">
        <v>0</v>
      </c>
      <c r="U28">
        <v>402.18670800000001</v>
      </c>
      <c r="V28">
        <v>14.917413</v>
      </c>
      <c r="W28">
        <v>22.280837999999999</v>
      </c>
      <c r="X28">
        <v>141.67400599999999</v>
      </c>
      <c r="Y28">
        <v>0</v>
      </c>
      <c r="Z28">
        <v>12.525153</v>
      </c>
      <c r="AA28">
        <v>13.493005</v>
      </c>
      <c r="AB28">
        <v>25.297013</v>
      </c>
      <c r="AC28">
        <v>27.911921</v>
      </c>
      <c r="AD28">
        <v>26.322747</v>
      </c>
      <c r="AE28">
        <v>47.478867999999999</v>
      </c>
      <c r="AF28">
        <v>35.984267000000003</v>
      </c>
      <c r="AG28">
        <v>0</v>
      </c>
      <c r="AH28">
        <v>109.13985599999999</v>
      </c>
      <c r="AI28">
        <v>0</v>
      </c>
      <c r="AJ28">
        <v>0</v>
      </c>
      <c r="AK28">
        <v>52.406146999999997</v>
      </c>
      <c r="AL28">
        <v>1.3391820000000001</v>
      </c>
      <c r="AM28">
        <v>10.118805</v>
      </c>
      <c r="AN28">
        <v>0.77164299999999997</v>
      </c>
      <c r="AO28">
        <v>0</v>
      </c>
      <c r="AP28">
        <v>0.24605399999999999</v>
      </c>
      <c r="AQ28">
        <v>44.834353</v>
      </c>
      <c r="AR28">
        <v>3.1808450000000001</v>
      </c>
      <c r="AS28">
        <v>4.5217549999999997</v>
      </c>
      <c r="AT28">
        <v>14.406010999999999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1967.1279709999997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286.01076999999998</v>
      </c>
      <c r="L29">
        <v>228.84737699999999</v>
      </c>
      <c r="M29">
        <v>88.356800000000007</v>
      </c>
      <c r="N29">
        <v>55.664687999999998</v>
      </c>
      <c r="O29">
        <v>118.768466</v>
      </c>
      <c r="P29">
        <v>120.61423499999999</v>
      </c>
      <c r="Q29">
        <v>4.8019999999999996</v>
      </c>
      <c r="R29">
        <v>35.172728999999997</v>
      </c>
      <c r="S29">
        <v>17.854316000000001</v>
      </c>
      <c r="T29">
        <v>0</v>
      </c>
      <c r="U29">
        <v>402.18670800000001</v>
      </c>
      <c r="V29">
        <v>14.917413</v>
      </c>
      <c r="W29">
        <v>22.280837999999999</v>
      </c>
      <c r="X29">
        <v>141.67400599999999</v>
      </c>
      <c r="Y29">
        <v>0</v>
      </c>
      <c r="Z29">
        <v>12.525153</v>
      </c>
      <c r="AA29">
        <v>26.555060000000001</v>
      </c>
      <c r="AB29">
        <v>25.297013</v>
      </c>
      <c r="AC29">
        <v>27.911921</v>
      </c>
      <c r="AD29">
        <v>26.322747</v>
      </c>
      <c r="AE29">
        <v>47.478867999999999</v>
      </c>
      <c r="AF29">
        <v>35.984267000000003</v>
      </c>
      <c r="AG29">
        <v>0</v>
      </c>
      <c r="AH29">
        <v>127.329832</v>
      </c>
      <c r="AI29">
        <v>3.6677680000000001</v>
      </c>
      <c r="AJ29">
        <v>0</v>
      </c>
      <c r="AK29">
        <v>52.406146999999997</v>
      </c>
      <c r="AL29">
        <v>6.6959090000000003</v>
      </c>
      <c r="AM29">
        <v>10.118805</v>
      </c>
      <c r="AN29">
        <v>0.77164299999999997</v>
      </c>
      <c r="AO29">
        <v>0</v>
      </c>
      <c r="AP29">
        <v>0.24605399999999999</v>
      </c>
      <c r="AQ29">
        <v>44.834353</v>
      </c>
      <c r="AR29">
        <v>3.1808450000000001</v>
      </c>
      <c r="AS29">
        <v>4.5217549999999997</v>
      </c>
      <c r="AT29">
        <v>14.406010999999999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2007.4044969999995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286.01076999999998</v>
      </c>
      <c r="L30">
        <v>248.05537699999999</v>
      </c>
      <c r="M30">
        <v>88.356800000000007</v>
      </c>
      <c r="N30">
        <v>55.664687999999998</v>
      </c>
      <c r="O30">
        <v>118.768466</v>
      </c>
      <c r="P30">
        <v>120.61423499999999</v>
      </c>
      <c r="Q30">
        <v>4.8019999999999996</v>
      </c>
      <c r="R30">
        <v>40.711452000000001</v>
      </c>
      <c r="S30">
        <v>17.854316000000001</v>
      </c>
      <c r="T30">
        <v>0</v>
      </c>
      <c r="U30">
        <v>402.18670800000001</v>
      </c>
      <c r="V30">
        <v>17.421976999999998</v>
      </c>
      <c r="W30">
        <v>22.280837999999999</v>
      </c>
      <c r="X30">
        <v>141.67400599999999</v>
      </c>
      <c r="Y30">
        <v>0</v>
      </c>
      <c r="Z30">
        <v>12.525153</v>
      </c>
      <c r="AA30">
        <v>26.555060000000001</v>
      </c>
      <c r="AB30">
        <v>25.297013</v>
      </c>
      <c r="AC30">
        <v>27.911921</v>
      </c>
      <c r="AD30">
        <v>26.322747</v>
      </c>
      <c r="AE30">
        <v>47.478867999999999</v>
      </c>
      <c r="AF30">
        <v>35.984267000000003</v>
      </c>
      <c r="AG30">
        <v>0</v>
      </c>
      <c r="AH30">
        <v>131.87732600000001</v>
      </c>
      <c r="AI30">
        <v>15.702935999999999</v>
      </c>
      <c r="AJ30">
        <v>0</v>
      </c>
      <c r="AK30">
        <v>52.406146999999997</v>
      </c>
      <c r="AL30">
        <v>53.567270000000001</v>
      </c>
      <c r="AM30">
        <v>10.118805</v>
      </c>
      <c r="AN30">
        <v>0.77164299999999997</v>
      </c>
      <c r="AO30">
        <v>0</v>
      </c>
      <c r="AP30">
        <v>0.24605399999999999</v>
      </c>
      <c r="AQ30">
        <v>44.834353</v>
      </c>
      <c r="AR30">
        <v>3.1808450000000001</v>
      </c>
      <c r="AS30">
        <v>4.5217549999999997</v>
      </c>
      <c r="AT30">
        <v>14.406010999999999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2098.1098069999998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286.01076999999998</v>
      </c>
      <c r="L31">
        <v>296.075377</v>
      </c>
      <c r="M31">
        <v>88.356800000000007</v>
      </c>
      <c r="N31">
        <v>55.664687999999998</v>
      </c>
      <c r="O31">
        <v>118.768466</v>
      </c>
      <c r="P31">
        <v>120.61423499999999</v>
      </c>
      <c r="Q31">
        <v>4.8019999999999996</v>
      </c>
      <c r="R31">
        <v>40.711452000000001</v>
      </c>
      <c r="S31">
        <v>17.854316000000001</v>
      </c>
      <c r="T31">
        <v>0</v>
      </c>
      <c r="U31">
        <v>402.18670800000001</v>
      </c>
      <c r="V31">
        <v>17.421976999999998</v>
      </c>
      <c r="W31">
        <v>22.280837999999999</v>
      </c>
      <c r="X31">
        <v>141.67400599999999</v>
      </c>
      <c r="Y31">
        <v>0</v>
      </c>
      <c r="Z31">
        <v>12.525153</v>
      </c>
      <c r="AA31">
        <v>26.555060000000001</v>
      </c>
      <c r="AB31">
        <v>25.297013</v>
      </c>
      <c r="AC31">
        <v>27.911921</v>
      </c>
      <c r="AD31">
        <v>26.322747</v>
      </c>
      <c r="AE31">
        <v>47.478867999999999</v>
      </c>
      <c r="AF31">
        <v>35.984267000000003</v>
      </c>
      <c r="AG31">
        <v>0</v>
      </c>
      <c r="AH31">
        <v>134.787722</v>
      </c>
      <c r="AI31">
        <v>15.702935999999999</v>
      </c>
      <c r="AJ31">
        <v>0</v>
      </c>
      <c r="AK31">
        <v>52.406146999999997</v>
      </c>
      <c r="AL31">
        <v>53.567270000000001</v>
      </c>
      <c r="AM31">
        <v>10.118805</v>
      </c>
      <c r="AN31">
        <v>0.77164299999999997</v>
      </c>
      <c r="AO31">
        <v>0</v>
      </c>
      <c r="AP31">
        <v>0.24605399999999999</v>
      </c>
      <c r="AQ31">
        <v>44.834353</v>
      </c>
      <c r="AR31">
        <v>3.1808450000000001</v>
      </c>
      <c r="AS31">
        <v>4.5217549999999997</v>
      </c>
      <c r="AT31">
        <v>14.406010999999999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2149.040203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327.74619999999999</v>
      </c>
      <c r="L32">
        <v>369.53387600000002</v>
      </c>
      <c r="M32">
        <v>88.356800000000007</v>
      </c>
      <c r="N32">
        <v>55.664687999999998</v>
      </c>
      <c r="O32">
        <v>118.768466</v>
      </c>
      <c r="P32">
        <v>120.61423499999999</v>
      </c>
      <c r="Q32">
        <v>5.8760149999999998</v>
      </c>
      <c r="R32">
        <v>40.711452000000001</v>
      </c>
      <c r="S32">
        <v>25.345051999999999</v>
      </c>
      <c r="T32">
        <v>0</v>
      </c>
      <c r="U32">
        <v>402.18670800000001</v>
      </c>
      <c r="V32">
        <v>17.421976999999998</v>
      </c>
      <c r="W32">
        <v>22.280837999999999</v>
      </c>
      <c r="X32">
        <v>141.67400599999999</v>
      </c>
      <c r="Y32">
        <v>0</v>
      </c>
      <c r="Z32">
        <v>12.525153</v>
      </c>
      <c r="AA32">
        <v>26.555060000000001</v>
      </c>
      <c r="AB32">
        <v>25.297013</v>
      </c>
      <c r="AC32">
        <v>27.911921</v>
      </c>
      <c r="AD32">
        <v>26.322747</v>
      </c>
      <c r="AE32">
        <v>47.478867999999999</v>
      </c>
      <c r="AF32">
        <v>35.984267000000003</v>
      </c>
      <c r="AG32">
        <v>0</v>
      </c>
      <c r="AH32">
        <v>134.787722</v>
      </c>
      <c r="AI32">
        <v>15.702935999999999</v>
      </c>
      <c r="AJ32">
        <v>0</v>
      </c>
      <c r="AK32">
        <v>52.406146999999997</v>
      </c>
      <c r="AL32">
        <v>53.567270000000001</v>
      </c>
      <c r="AM32">
        <v>10.118805</v>
      </c>
      <c r="AN32">
        <v>0.77164299999999997</v>
      </c>
      <c r="AO32">
        <v>0</v>
      </c>
      <c r="AP32">
        <v>0.24605399999999999</v>
      </c>
      <c r="AQ32">
        <v>44.834353</v>
      </c>
      <c r="AR32">
        <v>4.2411260000000004</v>
      </c>
      <c r="AS32">
        <v>4.5217549999999997</v>
      </c>
      <c r="AT32">
        <v>14.406010999999999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2273.8591640000004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327.74619999999999</v>
      </c>
      <c r="L33">
        <v>418.19177400000001</v>
      </c>
      <c r="M33">
        <v>88.356800000000007</v>
      </c>
      <c r="N33">
        <v>55.664687999999998</v>
      </c>
      <c r="O33">
        <v>118.768466</v>
      </c>
      <c r="P33">
        <v>120.61423499999999</v>
      </c>
      <c r="Q33">
        <v>5.8760149999999998</v>
      </c>
      <c r="R33">
        <v>40.711452000000001</v>
      </c>
      <c r="S33">
        <v>25.345051999999999</v>
      </c>
      <c r="T33">
        <v>0</v>
      </c>
      <c r="U33">
        <v>402.18670800000001</v>
      </c>
      <c r="V33">
        <v>17.421976999999998</v>
      </c>
      <c r="W33">
        <v>22.280837999999999</v>
      </c>
      <c r="X33">
        <v>141.67400599999999</v>
      </c>
      <c r="Y33">
        <v>0</v>
      </c>
      <c r="Z33">
        <v>12.525153</v>
      </c>
      <c r="AA33">
        <v>13.493005</v>
      </c>
      <c r="AB33">
        <v>25.297013</v>
      </c>
      <c r="AC33">
        <v>27.911921</v>
      </c>
      <c r="AD33">
        <v>17.548497999999999</v>
      </c>
      <c r="AE33">
        <v>47.478867999999999</v>
      </c>
      <c r="AF33">
        <v>35.984267000000003</v>
      </c>
      <c r="AG33">
        <v>0</v>
      </c>
      <c r="AH33">
        <v>109.13985599999999</v>
      </c>
      <c r="AI33">
        <v>15.702935999999999</v>
      </c>
      <c r="AJ33">
        <v>0</v>
      </c>
      <c r="AK33">
        <v>52.406146999999997</v>
      </c>
      <c r="AL33">
        <v>53.567270000000001</v>
      </c>
      <c r="AM33">
        <v>10.118805</v>
      </c>
      <c r="AN33">
        <v>0.77164299999999997</v>
      </c>
      <c r="AO33">
        <v>0</v>
      </c>
      <c r="AP33">
        <v>0.24605399999999999</v>
      </c>
      <c r="AQ33">
        <v>44.834353</v>
      </c>
      <c r="AR33">
        <v>33.929011000000003</v>
      </c>
      <c r="AS33">
        <v>4.5217549999999997</v>
      </c>
      <c r="AT33">
        <v>14.406010999999999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2304.7207770000009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327.74619999999999</v>
      </c>
      <c r="L34">
        <v>418.19177400000001</v>
      </c>
      <c r="M34">
        <v>88.356800000000007</v>
      </c>
      <c r="N34">
        <v>55.664687999999998</v>
      </c>
      <c r="O34">
        <v>118.768466</v>
      </c>
      <c r="P34">
        <v>120.61423499999999</v>
      </c>
      <c r="Q34">
        <v>5.8760149999999998</v>
      </c>
      <c r="R34">
        <v>40.711452000000001</v>
      </c>
      <c r="S34">
        <v>25.345051999999999</v>
      </c>
      <c r="T34">
        <v>0</v>
      </c>
      <c r="U34">
        <v>402.18670800000001</v>
      </c>
      <c r="V34">
        <v>17.421976999999998</v>
      </c>
      <c r="W34">
        <v>22.280837999999999</v>
      </c>
      <c r="X34">
        <v>141.67400599999999</v>
      </c>
      <c r="Y34">
        <v>0</v>
      </c>
      <c r="Z34">
        <v>6.2625760000000001</v>
      </c>
      <c r="AA34">
        <v>13.493005</v>
      </c>
      <c r="AB34">
        <v>25.297013</v>
      </c>
      <c r="AC34">
        <v>9.2945980000000006</v>
      </c>
      <c r="AD34">
        <v>17.548497999999999</v>
      </c>
      <c r="AE34">
        <v>31.652578999999999</v>
      </c>
      <c r="AF34">
        <v>17.045179000000001</v>
      </c>
      <c r="AG34">
        <v>0</v>
      </c>
      <c r="AH34">
        <v>83.946738999999994</v>
      </c>
      <c r="AI34">
        <v>15.702935999999999</v>
      </c>
      <c r="AJ34">
        <v>0</v>
      </c>
      <c r="AK34">
        <v>52.406146999999997</v>
      </c>
      <c r="AL34">
        <v>6.6959090000000003</v>
      </c>
      <c r="AM34">
        <v>4.7367889999999999</v>
      </c>
      <c r="AN34">
        <v>0.77164299999999997</v>
      </c>
      <c r="AO34">
        <v>0</v>
      </c>
      <c r="AP34">
        <v>0.24605399999999999</v>
      </c>
      <c r="AQ34">
        <v>44.834353</v>
      </c>
      <c r="AR34">
        <v>33.929011000000003</v>
      </c>
      <c r="AS34">
        <v>4.5217549999999997</v>
      </c>
      <c r="AT34">
        <v>14.406010999999999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2167.6290060000006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327.74619999999999</v>
      </c>
      <c r="L35">
        <v>418.19177400000001</v>
      </c>
      <c r="M35">
        <v>88.356800000000007</v>
      </c>
      <c r="N35">
        <v>55.664687999999998</v>
      </c>
      <c r="O35">
        <v>118.768466</v>
      </c>
      <c r="P35">
        <v>120.61423499999999</v>
      </c>
      <c r="Q35">
        <v>5.8760149999999998</v>
      </c>
      <c r="R35">
        <v>40.711452000000001</v>
      </c>
      <c r="S35">
        <v>25.345051999999999</v>
      </c>
      <c r="T35">
        <v>0</v>
      </c>
      <c r="U35">
        <v>402.18670800000001</v>
      </c>
      <c r="V35">
        <v>17.421976999999998</v>
      </c>
      <c r="W35">
        <v>22.280837999999999</v>
      </c>
      <c r="X35">
        <v>141.67400599999999</v>
      </c>
      <c r="Y35">
        <v>0</v>
      </c>
      <c r="Z35">
        <v>6.2625760000000001</v>
      </c>
      <c r="AA35">
        <v>8.3458760000000005</v>
      </c>
      <c r="AB35">
        <v>25.297013</v>
      </c>
      <c r="AC35">
        <v>0</v>
      </c>
      <c r="AD35">
        <v>8.7742489999999993</v>
      </c>
      <c r="AE35">
        <v>31.652578999999999</v>
      </c>
      <c r="AF35">
        <v>8.5225899999999992</v>
      </c>
      <c r="AG35">
        <v>0</v>
      </c>
      <c r="AH35">
        <v>72.759904000000006</v>
      </c>
      <c r="AI35">
        <v>3.6677680000000001</v>
      </c>
      <c r="AJ35">
        <v>0</v>
      </c>
      <c r="AK35">
        <v>52.406146999999997</v>
      </c>
      <c r="AL35">
        <v>1.3391820000000001</v>
      </c>
      <c r="AM35">
        <v>0</v>
      </c>
      <c r="AN35">
        <v>0.77164299999999997</v>
      </c>
      <c r="AO35">
        <v>0</v>
      </c>
      <c r="AP35">
        <v>0.24605399999999999</v>
      </c>
      <c r="AQ35">
        <v>44.834353</v>
      </c>
      <c r="AR35">
        <v>4.7712669999999999</v>
      </c>
      <c r="AS35">
        <v>4.5217549999999997</v>
      </c>
      <c r="AT35">
        <v>14.406010999999999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2073.4171780000001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327.74619999999999</v>
      </c>
      <c r="L36">
        <v>418.19177400000001</v>
      </c>
      <c r="M36">
        <v>88.356800000000007</v>
      </c>
      <c r="N36">
        <v>55.664687999999998</v>
      </c>
      <c r="O36">
        <v>118.768466</v>
      </c>
      <c r="P36">
        <v>120.61423499999999</v>
      </c>
      <c r="Q36">
        <v>5.8760149999999998</v>
      </c>
      <c r="R36">
        <v>40.711452000000001</v>
      </c>
      <c r="S36">
        <v>25.345051999999999</v>
      </c>
      <c r="T36">
        <v>0</v>
      </c>
      <c r="U36">
        <v>402.18670800000001</v>
      </c>
      <c r="V36">
        <v>17.421976999999998</v>
      </c>
      <c r="W36">
        <v>22.280837999999999</v>
      </c>
      <c r="X36">
        <v>141.67400599999999</v>
      </c>
      <c r="Y36">
        <v>0</v>
      </c>
      <c r="Z36">
        <v>6.2625760000000001</v>
      </c>
      <c r="AA36">
        <v>0</v>
      </c>
      <c r="AB36">
        <v>12.648505999999999</v>
      </c>
      <c r="AC36">
        <v>0</v>
      </c>
      <c r="AD36">
        <v>0</v>
      </c>
      <c r="AE36">
        <v>31.652578999999999</v>
      </c>
      <c r="AF36">
        <v>8.5225899999999992</v>
      </c>
      <c r="AG36">
        <v>0</v>
      </c>
      <c r="AH36">
        <v>32.741956999999999</v>
      </c>
      <c r="AI36">
        <v>0</v>
      </c>
      <c r="AJ36">
        <v>0</v>
      </c>
      <c r="AK36">
        <v>52.406146999999997</v>
      </c>
      <c r="AL36">
        <v>1.3391820000000001</v>
      </c>
      <c r="AM36">
        <v>0</v>
      </c>
      <c r="AN36">
        <v>0.77164299999999997</v>
      </c>
      <c r="AO36">
        <v>0</v>
      </c>
      <c r="AP36">
        <v>0.24605399999999999</v>
      </c>
      <c r="AQ36">
        <v>44.834353</v>
      </c>
      <c r="AR36">
        <v>3.1808450000000001</v>
      </c>
      <c r="AS36">
        <v>4.5217549999999997</v>
      </c>
      <c r="AT36">
        <v>14.406010999999999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1998.3724089999996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327.74619999999999</v>
      </c>
      <c r="L37">
        <v>418.19177400000001</v>
      </c>
      <c r="M37">
        <v>88.356800000000007</v>
      </c>
      <c r="N37">
        <v>55.664687999999998</v>
      </c>
      <c r="O37">
        <v>118.768466</v>
      </c>
      <c r="P37">
        <v>120.61423499999999</v>
      </c>
      <c r="Q37">
        <v>5.8760149999999998</v>
      </c>
      <c r="R37">
        <v>40.711452000000001</v>
      </c>
      <c r="S37">
        <v>25.345051999999999</v>
      </c>
      <c r="T37">
        <v>0</v>
      </c>
      <c r="U37">
        <v>402.18670800000001</v>
      </c>
      <c r="V37">
        <v>17.421976999999998</v>
      </c>
      <c r="W37">
        <v>22.280837999999999</v>
      </c>
      <c r="X37">
        <v>141.67400599999999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31.652578999999999</v>
      </c>
      <c r="AF37">
        <v>8.5225899999999992</v>
      </c>
      <c r="AG37">
        <v>0</v>
      </c>
      <c r="AH37">
        <v>16.370978000000001</v>
      </c>
      <c r="AI37">
        <v>0</v>
      </c>
      <c r="AJ37">
        <v>0</v>
      </c>
      <c r="AK37">
        <v>52.406146999999997</v>
      </c>
      <c r="AL37">
        <v>1.3391820000000001</v>
      </c>
      <c r="AM37">
        <v>0</v>
      </c>
      <c r="AN37">
        <v>0.77164299999999997</v>
      </c>
      <c r="AO37">
        <v>0</v>
      </c>
      <c r="AP37">
        <v>0.24605399999999999</v>
      </c>
      <c r="AQ37">
        <v>44.834353</v>
      </c>
      <c r="AR37">
        <v>3.1808450000000001</v>
      </c>
      <c r="AS37">
        <v>4.5217549999999997</v>
      </c>
      <c r="AT37">
        <v>14.406010999999999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1963.0903479999995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327.74619999999999</v>
      </c>
      <c r="L38">
        <v>418.19177400000001</v>
      </c>
      <c r="M38">
        <v>88.356800000000007</v>
      </c>
      <c r="N38">
        <v>55.664687999999998</v>
      </c>
      <c r="O38">
        <v>118.768466</v>
      </c>
      <c r="P38">
        <v>120.61423499999999</v>
      </c>
      <c r="Q38">
        <v>5.8760149999999998</v>
      </c>
      <c r="R38">
        <v>40.711452000000001</v>
      </c>
      <c r="S38">
        <v>25.345051999999999</v>
      </c>
      <c r="T38">
        <v>0</v>
      </c>
      <c r="U38">
        <v>402.18670800000001</v>
      </c>
      <c r="V38">
        <v>17.421976999999998</v>
      </c>
      <c r="W38">
        <v>22.280837999999999</v>
      </c>
      <c r="X38">
        <v>141.67400599999999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31.652578999999999</v>
      </c>
      <c r="AF38">
        <v>8.5225899999999992</v>
      </c>
      <c r="AG38">
        <v>0</v>
      </c>
      <c r="AH38">
        <v>0</v>
      </c>
      <c r="AI38">
        <v>0</v>
      </c>
      <c r="AJ38">
        <v>0</v>
      </c>
      <c r="AK38">
        <v>52.406146999999997</v>
      </c>
      <c r="AL38">
        <v>1.3391820000000001</v>
      </c>
      <c r="AM38">
        <v>0</v>
      </c>
      <c r="AN38">
        <v>0.77164299999999997</v>
      </c>
      <c r="AO38">
        <v>0</v>
      </c>
      <c r="AP38">
        <v>0.24605399999999999</v>
      </c>
      <c r="AQ38">
        <v>44.834353</v>
      </c>
      <c r="AR38">
        <v>3.1808450000000001</v>
      </c>
      <c r="AS38">
        <v>4.5217549999999997</v>
      </c>
      <c r="AT38">
        <v>14.406010999999999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1946.7193699999996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327.74619999999999</v>
      </c>
      <c r="L39">
        <v>418.19177400000001</v>
      </c>
      <c r="M39">
        <v>88.356800000000007</v>
      </c>
      <c r="N39">
        <v>55.664687999999998</v>
      </c>
      <c r="O39">
        <v>118.768466</v>
      </c>
      <c r="P39">
        <v>120.61423499999999</v>
      </c>
      <c r="Q39">
        <v>5.8760149999999998</v>
      </c>
      <c r="R39">
        <v>40.711452000000001</v>
      </c>
      <c r="S39">
        <v>25.345051999999999</v>
      </c>
      <c r="T39">
        <v>0</v>
      </c>
      <c r="U39">
        <v>402.18670800000001</v>
      </c>
      <c r="V39">
        <v>17.421976999999998</v>
      </c>
      <c r="W39">
        <v>22.280837999999999</v>
      </c>
      <c r="X39">
        <v>141.67400599999999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31.652578999999999</v>
      </c>
      <c r="AF39">
        <v>8.5225899999999992</v>
      </c>
      <c r="AG39">
        <v>0</v>
      </c>
      <c r="AH39">
        <v>0</v>
      </c>
      <c r="AI39">
        <v>0</v>
      </c>
      <c r="AJ39">
        <v>0</v>
      </c>
      <c r="AK39">
        <v>52.406146999999997</v>
      </c>
      <c r="AL39">
        <v>1.3391820000000001</v>
      </c>
      <c r="AM39">
        <v>0</v>
      </c>
      <c r="AN39">
        <v>0.79001500000000002</v>
      </c>
      <c r="AO39">
        <v>0</v>
      </c>
      <c r="AP39">
        <v>0.24605399999999999</v>
      </c>
      <c r="AQ39">
        <v>44.834353</v>
      </c>
      <c r="AR39">
        <v>3.1808450000000001</v>
      </c>
      <c r="AS39">
        <v>4.5217549999999997</v>
      </c>
      <c r="AT39">
        <v>14.406010999999999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1946.7377419999996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327.74619999999999</v>
      </c>
      <c r="L40">
        <v>418.19177400000001</v>
      </c>
      <c r="M40">
        <v>88.356800000000007</v>
      </c>
      <c r="N40">
        <v>55.664687999999998</v>
      </c>
      <c r="O40">
        <v>118.768466</v>
      </c>
      <c r="P40">
        <v>120.61423499999999</v>
      </c>
      <c r="Q40">
        <v>5.8760149999999998</v>
      </c>
      <c r="R40">
        <v>40.711452000000001</v>
      </c>
      <c r="S40">
        <v>25.345051999999999</v>
      </c>
      <c r="T40">
        <v>0</v>
      </c>
      <c r="U40">
        <v>402.18670800000001</v>
      </c>
      <c r="V40">
        <v>17.421976999999998</v>
      </c>
      <c r="W40">
        <v>22.280837999999999</v>
      </c>
      <c r="X40">
        <v>141.67400599999999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15.826288999999999</v>
      </c>
      <c r="AF40">
        <v>8.5225899999999992</v>
      </c>
      <c r="AG40">
        <v>0</v>
      </c>
      <c r="AH40">
        <v>0</v>
      </c>
      <c r="AI40">
        <v>0</v>
      </c>
      <c r="AJ40">
        <v>0</v>
      </c>
      <c r="AK40">
        <v>52.406146999999997</v>
      </c>
      <c r="AL40">
        <v>1.3391820000000001</v>
      </c>
      <c r="AM40">
        <v>0</v>
      </c>
      <c r="AN40">
        <v>0.79001500000000002</v>
      </c>
      <c r="AO40">
        <v>0</v>
      </c>
      <c r="AP40">
        <v>0.24605399999999999</v>
      </c>
      <c r="AQ40">
        <v>29.889569000000002</v>
      </c>
      <c r="AR40">
        <v>3.1808450000000001</v>
      </c>
      <c r="AS40">
        <v>4.5217549999999997</v>
      </c>
      <c r="AT40">
        <v>14.406010999999999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1915.9666679999996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327.74619999999999</v>
      </c>
      <c r="L41">
        <v>418.19177400000001</v>
      </c>
      <c r="M41">
        <v>88.356800000000007</v>
      </c>
      <c r="N41">
        <v>55.664687999999998</v>
      </c>
      <c r="O41">
        <v>118.768466</v>
      </c>
      <c r="P41">
        <v>120.61423499999999</v>
      </c>
      <c r="Q41">
        <v>5.8760149999999998</v>
      </c>
      <c r="R41">
        <v>40.711452000000001</v>
      </c>
      <c r="S41">
        <v>25.345051999999999</v>
      </c>
      <c r="T41">
        <v>0</v>
      </c>
      <c r="U41">
        <v>402.18670800000001</v>
      </c>
      <c r="V41">
        <v>17.421976999999998</v>
      </c>
      <c r="W41">
        <v>22.280837999999999</v>
      </c>
      <c r="X41">
        <v>141.67400599999999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15.826288999999999</v>
      </c>
      <c r="AF41">
        <v>8.5225899999999992</v>
      </c>
      <c r="AG41">
        <v>0</v>
      </c>
      <c r="AH41">
        <v>0</v>
      </c>
      <c r="AI41">
        <v>0</v>
      </c>
      <c r="AJ41">
        <v>0</v>
      </c>
      <c r="AK41">
        <v>52.406146999999997</v>
      </c>
      <c r="AL41">
        <v>1.3391820000000001</v>
      </c>
      <c r="AM41">
        <v>0</v>
      </c>
      <c r="AN41">
        <v>0.79001500000000002</v>
      </c>
      <c r="AO41">
        <v>0</v>
      </c>
      <c r="AP41">
        <v>0.24605399999999999</v>
      </c>
      <c r="AQ41">
        <v>29.889569000000002</v>
      </c>
      <c r="AR41">
        <v>3.1808450000000001</v>
      </c>
      <c r="AS41">
        <v>4.5217549999999997</v>
      </c>
      <c r="AT41">
        <v>14.406010999999999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1915.9666679999996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327.74619999999999</v>
      </c>
      <c r="L42">
        <v>418.19177400000001</v>
      </c>
      <c r="M42">
        <v>88.356800000000007</v>
      </c>
      <c r="N42">
        <v>55.664687999999998</v>
      </c>
      <c r="O42">
        <v>118.768466</v>
      </c>
      <c r="P42">
        <v>120.61423499999999</v>
      </c>
      <c r="Q42">
        <v>5.8760149999999998</v>
      </c>
      <c r="R42">
        <v>40.711452000000001</v>
      </c>
      <c r="S42">
        <v>25.345051999999999</v>
      </c>
      <c r="T42">
        <v>0</v>
      </c>
      <c r="U42">
        <v>402.18670800000001</v>
      </c>
      <c r="V42">
        <v>17.421976999999998</v>
      </c>
      <c r="W42">
        <v>22.280837999999999</v>
      </c>
      <c r="X42">
        <v>141.67400599999999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15.826288999999999</v>
      </c>
      <c r="AF42">
        <v>8.5225899999999992</v>
      </c>
      <c r="AG42">
        <v>0</v>
      </c>
      <c r="AH42">
        <v>0</v>
      </c>
      <c r="AI42">
        <v>0</v>
      </c>
      <c r="AJ42">
        <v>0</v>
      </c>
      <c r="AK42">
        <v>52.406146999999997</v>
      </c>
      <c r="AL42">
        <v>1.3391820000000001</v>
      </c>
      <c r="AM42">
        <v>0</v>
      </c>
      <c r="AN42">
        <v>0.79001500000000002</v>
      </c>
      <c r="AO42">
        <v>0</v>
      </c>
      <c r="AP42">
        <v>0.24605399999999999</v>
      </c>
      <c r="AQ42">
        <v>29.889569000000002</v>
      </c>
      <c r="AR42">
        <v>3.1808450000000001</v>
      </c>
      <c r="AS42">
        <v>4.5217549999999997</v>
      </c>
      <c r="AT42">
        <v>14.406010999999999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1915.9666679999996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328.03431999999998</v>
      </c>
      <c r="L43">
        <v>418.19177400000001</v>
      </c>
      <c r="M43">
        <v>88.356800000000007</v>
      </c>
      <c r="N43">
        <v>55.664687999999998</v>
      </c>
      <c r="O43">
        <v>118.768466</v>
      </c>
      <c r="P43">
        <v>120.61423499999999</v>
      </c>
      <c r="Q43">
        <v>5.8760149999999998</v>
      </c>
      <c r="R43">
        <v>40.711452000000001</v>
      </c>
      <c r="S43">
        <v>25.345051999999999</v>
      </c>
      <c r="T43">
        <v>0</v>
      </c>
      <c r="U43">
        <v>402.18670800000001</v>
      </c>
      <c r="V43">
        <v>17.421976999999998</v>
      </c>
      <c r="W43">
        <v>22.280837999999999</v>
      </c>
      <c r="X43">
        <v>141.67400599999999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15.826288999999999</v>
      </c>
      <c r="AF43">
        <v>8.5225899999999992</v>
      </c>
      <c r="AG43">
        <v>0</v>
      </c>
      <c r="AH43">
        <v>0</v>
      </c>
      <c r="AI43">
        <v>0</v>
      </c>
      <c r="AJ43">
        <v>0</v>
      </c>
      <c r="AK43">
        <v>52.406146999999997</v>
      </c>
      <c r="AL43">
        <v>1.3391820000000001</v>
      </c>
      <c r="AM43">
        <v>0</v>
      </c>
      <c r="AN43">
        <v>0.79001500000000002</v>
      </c>
      <c r="AO43">
        <v>0</v>
      </c>
      <c r="AP43">
        <v>0.24605399999999999</v>
      </c>
      <c r="AQ43">
        <v>26.501277999999999</v>
      </c>
      <c r="AR43">
        <v>3.7109860000000001</v>
      </c>
      <c r="AS43">
        <v>4.5217549999999997</v>
      </c>
      <c r="AT43">
        <v>14.406010999999999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1913.3966379999997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328.03431999999998</v>
      </c>
      <c r="L44">
        <v>418.19177400000001</v>
      </c>
      <c r="M44">
        <v>88.356800000000007</v>
      </c>
      <c r="N44">
        <v>55.664687999999998</v>
      </c>
      <c r="O44">
        <v>118.768466</v>
      </c>
      <c r="P44">
        <v>120.61423499999999</v>
      </c>
      <c r="Q44">
        <v>5.8760149999999998</v>
      </c>
      <c r="R44">
        <v>40.711452000000001</v>
      </c>
      <c r="S44">
        <v>25.345051999999999</v>
      </c>
      <c r="T44">
        <v>0</v>
      </c>
      <c r="U44">
        <v>402.18670800000001</v>
      </c>
      <c r="V44">
        <v>17.421976999999998</v>
      </c>
      <c r="W44">
        <v>22.280837999999999</v>
      </c>
      <c r="X44">
        <v>141.67400599999999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8.5225899999999992</v>
      </c>
      <c r="AG44">
        <v>0</v>
      </c>
      <c r="AH44">
        <v>0</v>
      </c>
      <c r="AI44">
        <v>0</v>
      </c>
      <c r="AJ44">
        <v>0</v>
      </c>
      <c r="AK44">
        <v>52.406146999999997</v>
      </c>
      <c r="AL44">
        <v>1.3391820000000001</v>
      </c>
      <c r="AM44">
        <v>0</v>
      </c>
      <c r="AN44">
        <v>0.79001500000000002</v>
      </c>
      <c r="AO44">
        <v>0</v>
      </c>
      <c r="AP44">
        <v>0.24605399999999999</v>
      </c>
      <c r="AQ44">
        <v>14.944784</v>
      </c>
      <c r="AR44">
        <v>33.929011000000003</v>
      </c>
      <c r="AS44">
        <v>6.4596499999999999</v>
      </c>
      <c r="AT44">
        <v>14.406010999999999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1918.1697749999996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328.03431999999998</v>
      </c>
      <c r="L45">
        <v>418.19177400000001</v>
      </c>
      <c r="M45">
        <v>88.356800000000007</v>
      </c>
      <c r="N45">
        <v>55.664687999999998</v>
      </c>
      <c r="O45">
        <v>118.768466</v>
      </c>
      <c r="P45">
        <v>120.61423499999999</v>
      </c>
      <c r="Q45">
        <v>5.8760149999999998</v>
      </c>
      <c r="R45">
        <v>40.711452000000001</v>
      </c>
      <c r="S45">
        <v>25.345051999999999</v>
      </c>
      <c r="T45">
        <v>0</v>
      </c>
      <c r="U45">
        <v>402.18670800000001</v>
      </c>
      <c r="V45">
        <v>17.421976999999998</v>
      </c>
      <c r="W45">
        <v>22.280837999999999</v>
      </c>
      <c r="X45">
        <v>141.67400599999999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8.5225899999999992</v>
      </c>
      <c r="AG45">
        <v>0</v>
      </c>
      <c r="AH45">
        <v>0</v>
      </c>
      <c r="AI45">
        <v>0</v>
      </c>
      <c r="AJ45">
        <v>0</v>
      </c>
      <c r="AK45">
        <v>52.406146999999997</v>
      </c>
      <c r="AL45">
        <v>1.3391820000000001</v>
      </c>
      <c r="AM45">
        <v>0</v>
      </c>
      <c r="AN45">
        <v>0.79001500000000002</v>
      </c>
      <c r="AO45">
        <v>0</v>
      </c>
      <c r="AP45">
        <v>0.24605399999999999</v>
      </c>
      <c r="AQ45">
        <v>12.101039999999999</v>
      </c>
      <c r="AR45">
        <v>33.929011000000003</v>
      </c>
      <c r="AS45">
        <v>16.019933000000002</v>
      </c>
      <c r="AT45">
        <v>14.406010999999999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1924.8863139999996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328.03431999999998</v>
      </c>
      <c r="L46">
        <v>418.19177400000001</v>
      </c>
      <c r="M46">
        <v>88.356800000000007</v>
      </c>
      <c r="N46">
        <v>55.664687999999998</v>
      </c>
      <c r="O46">
        <v>118.768466</v>
      </c>
      <c r="P46">
        <v>120.61423499999999</v>
      </c>
      <c r="Q46">
        <v>5.8760149999999998</v>
      </c>
      <c r="R46">
        <v>40.711452000000001</v>
      </c>
      <c r="S46">
        <v>25.345051999999999</v>
      </c>
      <c r="T46">
        <v>0</v>
      </c>
      <c r="U46">
        <v>402.18670800000001</v>
      </c>
      <c r="V46">
        <v>17.421976999999998</v>
      </c>
      <c r="W46">
        <v>22.280837999999999</v>
      </c>
      <c r="X46">
        <v>141.67400599999999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8.5225899999999992</v>
      </c>
      <c r="AG46">
        <v>0</v>
      </c>
      <c r="AH46">
        <v>0</v>
      </c>
      <c r="AI46">
        <v>0</v>
      </c>
      <c r="AJ46">
        <v>0</v>
      </c>
      <c r="AK46">
        <v>52.406146999999997</v>
      </c>
      <c r="AL46">
        <v>1.3391820000000001</v>
      </c>
      <c r="AM46">
        <v>0</v>
      </c>
      <c r="AN46">
        <v>0.79001500000000002</v>
      </c>
      <c r="AO46">
        <v>0</v>
      </c>
      <c r="AP46">
        <v>0.24605399999999999</v>
      </c>
      <c r="AQ46">
        <v>0</v>
      </c>
      <c r="AR46">
        <v>3.7109860000000001</v>
      </c>
      <c r="AS46">
        <v>23.771512999999999</v>
      </c>
      <c r="AT46">
        <v>14.406010999999999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1890.3188289999996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328.03431999999998</v>
      </c>
      <c r="L47">
        <v>418.19177400000001</v>
      </c>
      <c r="M47">
        <v>88.356800000000007</v>
      </c>
      <c r="N47">
        <v>55.664687999999998</v>
      </c>
      <c r="O47">
        <v>118.768466</v>
      </c>
      <c r="P47">
        <v>120.61423499999999</v>
      </c>
      <c r="Q47">
        <v>5.8760149999999998</v>
      </c>
      <c r="R47">
        <v>40.711452000000001</v>
      </c>
      <c r="S47">
        <v>25.345051999999999</v>
      </c>
      <c r="T47">
        <v>0</v>
      </c>
      <c r="U47">
        <v>402.18670800000001</v>
      </c>
      <c r="V47">
        <v>17.421976999999998</v>
      </c>
      <c r="W47">
        <v>22.280837999999999</v>
      </c>
      <c r="X47">
        <v>141.67400599999999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8.5225899999999992</v>
      </c>
      <c r="AG47">
        <v>0</v>
      </c>
      <c r="AH47">
        <v>0</v>
      </c>
      <c r="AI47">
        <v>0</v>
      </c>
      <c r="AJ47">
        <v>0</v>
      </c>
      <c r="AK47">
        <v>52.406146999999997</v>
      </c>
      <c r="AL47">
        <v>1.3391820000000001</v>
      </c>
      <c r="AM47">
        <v>0</v>
      </c>
      <c r="AN47">
        <v>0.79001500000000002</v>
      </c>
      <c r="AO47">
        <v>0</v>
      </c>
      <c r="AP47">
        <v>0.24605399999999999</v>
      </c>
      <c r="AQ47">
        <v>0</v>
      </c>
      <c r="AR47">
        <v>3.1808450000000001</v>
      </c>
      <c r="AS47">
        <v>23.771512999999999</v>
      </c>
      <c r="AT47">
        <v>14.406010999999999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1889.7886879999996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328.03431999999998</v>
      </c>
      <c r="L48">
        <v>418.19177400000001</v>
      </c>
      <c r="M48">
        <v>88.356800000000007</v>
      </c>
      <c r="N48">
        <v>55.664687999999998</v>
      </c>
      <c r="O48">
        <v>118.768466</v>
      </c>
      <c r="P48">
        <v>120.61423499999999</v>
      </c>
      <c r="Q48">
        <v>5.8760149999999998</v>
      </c>
      <c r="R48">
        <v>40.711452000000001</v>
      </c>
      <c r="S48">
        <v>25.345051999999999</v>
      </c>
      <c r="T48">
        <v>0</v>
      </c>
      <c r="U48">
        <v>402.18670800000001</v>
      </c>
      <c r="V48">
        <v>17.421976999999998</v>
      </c>
      <c r="W48">
        <v>22.280837999999999</v>
      </c>
      <c r="X48">
        <v>141.67400599999999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8.5225899999999992</v>
      </c>
      <c r="AG48">
        <v>0</v>
      </c>
      <c r="AH48">
        <v>0</v>
      </c>
      <c r="AI48">
        <v>0</v>
      </c>
      <c r="AJ48">
        <v>0</v>
      </c>
      <c r="AK48">
        <v>52.406146999999997</v>
      </c>
      <c r="AL48">
        <v>1.3391820000000001</v>
      </c>
      <c r="AM48">
        <v>0</v>
      </c>
      <c r="AN48">
        <v>0.79001500000000002</v>
      </c>
      <c r="AO48">
        <v>0</v>
      </c>
      <c r="AP48">
        <v>0.24605399999999999</v>
      </c>
      <c r="AQ48">
        <v>0</v>
      </c>
      <c r="AR48">
        <v>3.1808450000000001</v>
      </c>
      <c r="AS48">
        <v>23.771512999999999</v>
      </c>
      <c r="AT48">
        <v>14.406010999999999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1889.7886879999996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328.03431999999998</v>
      </c>
      <c r="L49">
        <v>418.19177400000001</v>
      </c>
      <c r="M49">
        <v>88.356800000000007</v>
      </c>
      <c r="N49">
        <v>55.664687999999998</v>
      </c>
      <c r="O49">
        <v>118.768466</v>
      </c>
      <c r="P49">
        <v>120.61423499999999</v>
      </c>
      <c r="Q49">
        <v>5.8760149999999998</v>
      </c>
      <c r="R49">
        <v>40.711452000000001</v>
      </c>
      <c r="S49">
        <v>25.345051999999999</v>
      </c>
      <c r="T49">
        <v>0</v>
      </c>
      <c r="U49">
        <v>402.18670800000001</v>
      </c>
      <c r="V49">
        <v>17.421976999999998</v>
      </c>
      <c r="W49">
        <v>11.140419</v>
      </c>
      <c r="X49">
        <v>141.67400599999999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8.5225899999999992</v>
      </c>
      <c r="AG49">
        <v>0</v>
      </c>
      <c r="AH49">
        <v>0</v>
      </c>
      <c r="AI49">
        <v>0</v>
      </c>
      <c r="AJ49">
        <v>0</v>
      </c>
      <c r="AK49">
        <v>52.406146999999997</v>
      </c>
      <c r="AL49">
        <v>1.3391820000000001</v>
      </c>
      <c r="AM49">
        <v>0</v>
      </c>
      <c r="AN49">
        <v>0.79001500000000002</v>
      </c>
      <c r="AO49">
        <v>0</v>
      </c>
      <c r="AP49">
        <v>0.24605399999999999</v>
      </c>
      <c r="AQ49">
        <v>0</v>
      </c>
      <c r="AR49">
        <v>2.3326199999999999</v>
      </c>
      <c r="AS49">
        <v>23.771512999999999</v>
      </c>
      <c r="AT49">
        <v>14.406010999999999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1877.8000439999996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328.03431999999998</v>
      </c>
      <c r="L50">
        <v>418.19177400000001</v>
      </c>
      <c r="M50">
        <v>88.356800000000007</v>
      </c>
      <c r="N50">
        <v>55.664687999999998</v>
      </c>
      <c r="O50">
        <v>118.768466</v>
      </c>
      <c r="P50">
        <v>120.61423499999999</v>
      </c>
      <c r="Q50">
        <v>5.8760149999999998</v>
      </c>
      <c r="R50">
        <v>40.711452000000001</v>
      </c>
      <c r="S50">
        <v>25.345051999999999</v>
      </c>
      <c r="T50">
        <v>0</v>
      </c>
      <c r="U50">
        <v>402.18670800000001</v>
      </c>
      <c r="V50">
        <v>17.421976999999998</v>
      </c>
      <c r="W50">
        <v>11.140419</v>
      </c>
      <c r="X50">
        <v>141.67400599999999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8.5225899999999992</v>
      </c>
      <c r="AG50">
        <v>0</v>
      </c>
      <c r="AH50">
        <v>0</v>
      </c>
      <c r="AI50">
        <v>0</v>
      </c>
      <c r="AJ50">
        <v>0</v>
      </c>
      <c r="AK50">
        <v>52.406146999999997</v>
      </c>
      <c r="AL50">
        <v>1.3391820000000001</v>
      </c>
      <c r="AM50">
        <v>0</v>
      </c>
      <c r="AN50">
        <v>0.79001500000000002</v>
      </c>
      <c r="AO50">
        <v>0</v>
      </c>
      <c r="AP50">
        <v>0.24605399999999999</v>
      </c>
      <c r="AQ50">
        <v>0</v>
      </c>
      <c r="AR50">
        <v>2.3326199999999999</v>
      </c>
      <c r="AS50">
        <v>16.019933000000002</v>
      </c>
      <c r="AT50">
        <v>14.406010999999999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1870.0484639999997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325.46102400000001</v>
      </c>
      <c r="L51">
        <v>418.19177400000001</v>
      </c>
      <c r="M51">
        <v>88.356800000000007</v>
      </c>
      <c r="N51">
        <v>55.664687999999998</v>
      </c>
      <c r="O51">
        <v>118.768466</v>
      </c>
      <c r="P51">
        <v>120.61423499999999</v>
      </c>
      <c r="Q51">
        <v>5.8760149999999998</v>
      </c>
      <c r="R51">
        <v>40.711452000000001</v>
      </c>
      <c r="S51">
        <v>25.345051999999999</v>
      </c>
      <c r="T51">
        <v>0</v>
      </c>
      <c r="U51">
        <v>402.18670800000001</v>
      </c>
      <c r="V51">
        <v>17.421976999999998</v>
      </c>
      <c r="W51">
        <v>11.140419</v>
      </c>
      <c r="X51">
        <v>141.67400599999999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8.5225899999999992</v>
      </c>
      <c r="AG51">
        <v>0</v>
      </c>
      <c r="AH51">
        <v>0</v>
      </c>
      <c r="AI51">
        <v>0</v>
      </c>
      <c r="AJ51">
        <v>0</v>
      </c>
      <c r="AK51">
        <v>52.406146999999997</v>
      </c>
      <c r="AL51">
        <v>1.3391820000000001</v>
      </c>
      <c r="AM51">
        <v>0</v>
      </c>
      <c r="AN51">
        <v>0.79001500000000002</v>
      </c>
      <c r="AO51">
        <v>0</v>
      </c>
      <c r="AP51">
        <v>0.24605399999999999</v>
      </c>
      <c r="AQ51">
        <v>0</v>
      </c>
      <c r="AR51">
        <v>2.3326199999999999</v>
      </c>
      <c r="AS51">
        <v>6.4596499999999999</v>
      </c>
      <c r="AT51">
        <v>14.406010999999999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1857.9148849999997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325.46102400000001</v>
      </c>
      <c r="L52">
        <v>418.19177400000001</v>
      </c>
      <c r="M52">
        <v>88.356800000000007</v>
      </c>
      <c r="N52">
        <v>55.664687999999998</v>
      </c>
      <c r="O52">
        <v>118.768466</v>
      </c>
      <c r="P52">
        <v>120.61423499999999</v>
      </c>
      <c r="Q52">
        <v>5.5425639999999996</v>
      </c>
      <c r="R52">
        <v>40.711452000000001</v>
      </c>
      <c r="S52">
        <v>21.410772999999999</v>
      </c>
      <c r="T52">
        <v>0</v>
      </c>
      <c r="U52">
        <v>402.18670800000001</v>
      </c>
      <c r="V52">
        <v>17.421976999999998</v>
      </c>
      <c r="W52">
        <v>11.140419</v>
      </c>
      <c r="X52">
        <v>141.67400599999999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8.5225899999999992</v>
      </c>
      <c r="AG52">
        <v>0</v>
      </c>
      <c r="AH52">
        <v>0</v>
      </c>
      <c r="AI52">
        <v>0</v>
      </c>
      <c r="AJ52">
        <v>0</v>
      </c>
      <c r="AK52">
        <v>52.406146999999997</v>
      </c>
      <c r="AL52">
        <v>1.3391820000000001</v>
      </c>
      <c r="AM52">
        <v>0</v>
      </c>
      <c r="AN52">
        <v>0.79001500000000002</v>
      </c>
      <c r="AO52">
        <v>0</v>
      </c>
      <c r="AP52">
        <v>0.24605399999999999</v>
      </c>
      <c r="AQ52">
        <v>0</v>
      </c>
      <c r="AR52">
        <v>2.3326199999999999</v>
      </c>
      <c r="AS52">
        <v>4.5217549999999997</v>
      </c>
      <c r="AT52">
        <v>14.406010999999999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1851.7092599999999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325.46102400000001</v>
      </c>
      <c r="L53">
        <v>418.19177400000001</v>
      </c>
      <c r="M53">
        <v>88.356800000000007</v>
      </c>
      <c r="N53">
        <v>55.664687999999998</v>
      </c>
      <c r="O53">
        <v>118.768466</v>
      </c>
      <c r="P53">
        <v>120.61423499999999</v>
      </c>
      <c r="Q53">
        <v>5.5425639999999996</v>
      </c>
      <c r="R53">
        <v>40.711452000000001</v>
      </c>
      <c r="S53">
        <v>21.410772999999999</v>
      </c>
      <c r="T53">
        <v>0</v>
      </c>
      <c r="U53">
        <v>402.18670800000001</v>
      </c>
      <c r="V53">
        <v>17.421976999999998</v>
      </c>
      <c r="W53">
        <v>11.140419</v>
      </c>
      <c r="X53">
        <v>141.67400599999999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8.5225899999999992</v>
      </c>
      <c r="AG53">
        <v>0</v>
      </c>
      <c r="AH53">
        <v>0</v>
      </c>
      <c r="AI53">
        <v>0</v>
      </c>
      <c r="AJ53">
        <v>0</v>
      </c>
      <c r="AK53">
        <v>52.406146999999997</v>
      </c>
      <c r="AL53">
        <v>1.3391820000000001</v>
      </c>
      <c r="AM53">
        <v>0</v>
      </c>
      <c r="AN53">
        <v>0.79001500000000002</v>
      </c>
      <c r="AO53">
        <v>0</v>
      </c>
      <c r="AP53">
        <v>0.24605399999999999</v>
      </c>
      <c r="AQ53">
        <v>0</v>
      </c>
      <c r="AR53">
        <v>2.3326199999999999</v>
      </c>
      <c r="AS53">
        <v>4.5217549999999997</v>
      </c>
      <c r="AT53">
        <v>14.406010999999999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1851.7092599999999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315.78316999999998</v>
      </c>
      <c r="L54">
        <v>393.54387600000001</v>
      </c>
      <c r="M54">
        <v>88.356800000000007</v>
      </c>
      <c r="N54">
        <v>55.664687999999998</v>
      </c>
      <c r="O54">
        <v>118.768466</v>
      </c>
      <c r="P54">
        <v>120.61423499999999</v>
      </c>
      <c r="Q54">
        <v>5.5425639999999996</v>
      </c>
      <c r="R54">
        <v>40.711452000000001</v>
      </c>
      <c r="S54">
        <v>21.410772999999999</v>
      </c>
      <c r="T54">
        <v>0</v>
      </c>
      <c r="U54">
        <v>402.18670800000001</v>
      </c>
      <c r="V54">
        <v>17.421976999999998</v>
      </c>
      <c r="W54">
        <v>11.140419</v>
      </c>
      <c r="X54">
        <v>141.67400599999999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8.5225899999999992</v>
      </c>
      <c r="AG54">
        <v>0</v>
      </c>
      <c r="AH54">
        <v>0</v>
      </c>
      <c r="AI54">
        <v>0</v>
      </c>
      <c r="AJ54">
        <v>0</v>
      </c>
      <c r="AK54">
        <v>52.406146999999997</v>
      </c>
      <c r="AL54">
        <v>1.3391820000000001</v>
      </c>
      <c r="AM54">
        <v>0</v>
      </c>
      <c r="AN54">
        <v>0.79001500000000002</v>
      </c>
      <c r="AO54">
        <v>0</v>
      </c>
      <c r="AP54">
        <v>0.24605399999999999</v>
      </c>
      <c r="AQ54">
        <v>0</v>
      </c>
      <c r="AR54">
        <v>2.3326199999999999</v>
      </c>
      <c r="AS54">
        <v>4.5217549999999997</v>
      </c>
      <c r="AT54">
        <v>14.406010999999999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1817.3835079999999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289.14698399999997</v>
      </c>
      <c r="L55">
        <v>338.33297700000003</v>
      </c>
      <c r="M55">
        <v>88.356800000000007</v>
      </c>
      <c r="N55">
        <v>55.664687999999998</v>
      </c>
      <c r="O55">
        <v>118.768466</v>
      </c>
      <c r="P55">
        <v>120.61423499999999</v>
      </c>
      <c r="Q55">
        <v>4.8019999999999996</v>
      </c>
      <c r="R55">
        <v>40.711452000000001</v>
      </c>
      <c r="S55">
        <v>17.854316000000001</v>
      </c>
      <c r="T55">
        <v>0</v>
      </c>
      <c r="U55">
        <v>402.18670800000001</v>
      </c>
      <c r="V55">
        <v>17.421976999999998</v>
      </c>
      <c r="W55">
        <v>11.140419</v>
      </c>
      <c r="X55">
        <v>141.67400599999999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8.5225899999999992</v>
      </c>
      <c r="AG55">
        <v>0</v>
      </c>
      <c r="AH55">
        <v>0</v>
      </c>
      <c r="AI55">
        <v>0</v>
      </c>
      <c r="AJ55">
        <v>0</v>
      </c>
      <c r="AK55">
        <v>52.406146999999997</v>
      </c>
      <c r="AL55">
        <v>1.3391820000000001</v>
      </c>
      <c r="AM55">
        <v>0</v>
      </c>
      <c r="AN55">
        <v>0.79001500000000002</v>
      </c>
      <c r="AO55">
        <v>0</v>
      </c>
      <c r="AP55">
        <v>0.24605399999999999</v>
      </c>
      <c r="AQ55">
        <v>0</v>
      </c>
      <c r="AR55">
        <v>2.3326199999999999</v>
      </c>
      <c r="AS55">
        <v>4.5217549999999997</v>
      </c>
      <c r="AT55">
        <v>14.406010999999999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1731.2394019999997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286.01076999999998</v>
      </c>
      <c r="L56">
        <v>323.92697700000002</v>
      </c>
      <c r="M56">
        <v>88.356800000000007</v>
      </c>
      <c r="N56">
        <v>55.664687999999998</v>
      </c>
      <c r="O56">
        <v>118.768466</v>
      </c>
      <c r="P56">
        <v>120.61423499999999</v>
      </c>
      <c r="Q56">
        <v>4.8019999999999996</v>
      </c>
      <c r="R56">
        <v>40.711452000000001</v>
      </c>
      <c r="S56">
        <v>17.854316000000001</v>
      </c>
      <c r="T56">
        <v>0</v>
      </c>
      <c r="U56">
        <v>402.18670800000001</v>
      </c>
      <c r="V56">
        <v>17.421976999999998</v>
      </c>
      <c r="W56">
        <v>11.140419</v>
      </c>
      <c r="X56">
        <v>141.67400599999999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8.5225899999999992</v>
      </c>
      <c r="AG56">
        <v>0</v>
      </c>
      <c r="AH56">
        <v>0</v>
      </c>
      <c r="AI56">
        <v>0</v>
      </c>
      <c r="AJ56">
        <v>0</v>
      </c>
      <c r="AK56">
        <v>52.406146999999997</v>
      </c>
      <c r="AL56">
        <v>1.3391820000000001</v>
      </c>
      <c r="AM56">
        <v>0</v>
      </c>
      <c r="AN56">
        <v>0.79001500000000002</v>
      </c>
      <c r="AO56">
        <v>0</v>
      </c>
      <c r="AP56">
        <v>0.24605399999999999</v>
      </c>
      <c r="AQ56">
        <v>0</v>
      </c>
      <c r="AR56">
        <v>2.3326199999999999</v>
      </c>
      <c r="AS56">
        <v>4.5217549999999997</v>
      </c>
      <c r="AT56">
        <v>14.406010999999999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1713.6971879999996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286.01076999999998</v>
      </c>
      <c r="L57">
        <v>323.92697700000002</v>
      </c>
      <c r="M57">
        <v>88.356800000000007</v>
      </c>
      <c r="N57">
        <v>55.664687999999998</v>
      </c>
      <c r="O57">
        <v>118.768466</v>
      </c>
      <c r="P57">
        <v>120.61423499999999</v>
      </c>
      <c r="Q57">
        <v>4.8019999999999996</v>
      </c>
      <c r="R57">
        <v>36.332360999999999</v>
      </c>
      <c r="S57">
        <v>17.854316000000001</v>
      </c>
      <c r="T57">
        <v>0</v>
      </c>
      <c r="U57">
        <v>402.18670800000001</v>
      </c>
      <c r="V57">
        <v>17.421976999999998</v>
      </c>
      <c r="W57">
        <v>11.140419</v>
      </c>
      <c r="X57">
        <v>141.67400599999999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8.5225899999999992</v>
      </c>
      <c r="AG57">
        <v>0</v>
      </c>
      <c r="AH57">
        <v>0</v>
      </c>
      <c r="AI57">
        <v>0</v>
      </c>
      <c r="AJ57">
        <v>0</v>
      </c>
      <c r="AK57">
        <v>52.406146999999997</v>
      </c>
      <c r="AL57">
        <v>1.3391820000000001</v>
      </c>
      <c r="AM57">
        <v>0</v>
      </c>
      <c r="AN57">
        <v>0.79001500000000002</v>
      </c>
      <c r="AO57">
        <v>0</v>
      </c>
      <c r="AP57">
        <v>6.0283350000000002</v>
      </c>
      <c r="AQ57">
        <v>0</v>
      </c>
      <c r="AR57">
        <v>2.3326199999999999</v>
      </c>
      <c r="AS57">
        <v>4.5217549999999997</v>
      </c>
      <c r="AT57">
        <v>14.406010999999999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1715.1003779999996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286.01076999999998</v>
      </c>
      <c r="L58">
        <v>323.92697700000002</v>
      </c>
      <c r="M58">
        <v>88.356800000000007</v>
      </c>
      <c r="N58">
        <v>55.664687999999998</v>
      </c>
      <c r="O58">
        <v>118.768466</v>
      </c>
      <c r="P58">
        <v>120.61423499999999</v>
      </c>
      <c r="Q58">
        <v>4.8019999999999996</v>
      </c>
      <c r="R58">
        <v>35.172728999999997</v>
      </c>
      <c r="S58">
        <v>17.854316000000001</v>
      </c>
      <c r="T58">
        <v>0</v>
      </c>
      <c r="U58">
        <v>402.18670800000001</v>
      </c>
      <c r="V58">
        <v>17.421976999999998</v>
      </c>
      <c r="W58">
        <v>11.140419</v>
      </c>
      <c r="X58">
        <v>141.67400599999999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8.5225899999999992</v>
      </c>
      <c r="AG58">
        <v>0</v>
      </c>
      <c r="AH58">
        <v>0</v>
      </c>
      <c r="AI58">
        <v>0</v>
      </c>
      <c r="AJ58">
        <v>0</v>
      </c>
      <c r="AK58">
        <v>52.406146999999997</v>
      </c>
      <c r="AL58">
        <v>1.3391820000000001</v>
      </c>
      <c r="AM58">
        <v>0</v>
      </c>
      <c r="AN58">
        <v>0.79001500000000002</v>
      </c>
      <c r="AO58">
        <v>0</v>
      </c>
      <c r="AP58">
        <v>6.0283350000000002</v>
      </c>
      <c r="AQ58">
        <v>0</v>
      </c>
      <c r="AR58">
        <v>2.3326199999999999</v>
      </c>
      <c r="AS58">
        <v>4.5217549999999997</v>
      </c>
      <c r="AT58">
        <v>14.406010999999999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1713.9407459999995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286.01076999999998</v>
      </c>
      <c r="L59">
        <v>323.92697700000002</v>
      </c>
      <c r="M59">
        <v>88.356800000000007</v>
      </c>
      <c r="N59">
        <v>55.664687999999998</v>
      </c>
      <c r="O59">
        <v>118.768466</v>
      </c>
      <c r="P59">
        <v>120.61423499999999</v>
      </c>
      <c r="Q59">
        <v>4.8019999999999996</v>
      </c>
      <c r="R59">
        <v>35.172728999999997</v>
      </c>
      <c r="S59">
        <v>17.854316000000001</v>
      </c>
      <c r="T59">
        <v>0</v>
      </c>
      <c r="U59">
        <v>402.18670800000001</v>
      </c>
      <c r="V59">
        <v>17.421976999999998</v>
      </c>
      <c r="W59">
        <v>11.140419</v>
      </c>
      <c r="X59">
        <v>141.67400599999999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8.5225899999999992</v>
      </c>
      <c r="AG59">
        <v>0</v>
      </c>
      <c r="AH59">
        <v>0</v>
      </c>
      <c r="AI59">
        <v>0</v>
      </c>
      <c r="AJ59">
        <v>0</v>
      </c>
      <c r="AK59">
        <v>52.406146999999997</v>
      </c>
      <c r="AL59">
        <v>1.3391820000000001</v>
      </c>
      <c r="AM59">
        <v>0</v>
      </c>
      <c r="AN59">
        <v>0.79001500000000002</v>
      </c>
      <c r="AO59">
        <v>0</v>
      </c>
      <c r="AP59">
        <v>0</v>
      </c>
      <c r="AQ59">
        <v>0</v>
      </c>
      <c r="AR59">
        <v>2.3326199999999999</v>
      </c>
      <c r="AS59">
        <v>4.5217549999999997</v>
      </c>
      <c r="AT59">
        <v>14.406010999999999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1707.9124109999996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286.01076999999998</v>
      </c>
      <c r="L60">
        <v>323.92697700000002</v>
      </c>
      <c r="M60">
        <v>88.356800000000007</v>
      </c>
      <c r="N60">
        <v>55.664687999999998</v>
      </c>
      <c r="O60">
        <v>118.768466</v>
      </c>
      <c r="P60">
        <v>120.61423499999999</v>
      </c>
      <c r="Q60">
        <v>4.8019999999999996</v>
      </c>
      <c r="R60">
        <v>35.172728999999997</v>
      </c>
      <c r="S60">
        <v>17.854316000000001</v>
      </c>
      <c r="T60">
        <v>0</v>
      </c>
      <c r="U60">
        <v>402.18670800000001</v>
      </c>
      <c r="V60">
        <v>17.421976999999998</v>
      </c>
      <c r="W60">
        <v>11.140419</v>
      </c>
      <c r="X60">
        <v>141.67400599999999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8.5225899999999992</v>
      </c>
      <c r="AG60">
        <v>0</v>
      </c>
      <c r="AH60">
        <v>0</v>
      </c>
      <c r="AI60">
        <v>0</v>
      </c>
      <c r="AJ60">
        <v>0</v>
      </c>
      <c r="AK60">
        <v>52.406146999999997</v>
      </c>
      <c r="AL60">
        <v>1.3391820000000001</v>
      </c>
      <c r="AM60">
        <v>0</v>
      </c>
      <c r="AN60">
        <v>0.79001500000000002</v>
      </c>
      <c r="AO60">
        <v>0</v>
      </c>
      <c r="AP60">
        <v>0</v>
      </c>
      <c r="AQ60">
        <v>0</v>
      </c>
      <c r="AR60">
        <v>3.7109860000000001</v>
      </c>
      <c r="AS60">
        <v>4.5217549999999997</v>
      </c>
      <c r="AT60">
        <v>14.406010999999999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1709.2907769999997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286.01076999999998</v>
      </c>
      <c r="L61">
        <v>323.92697700000002</v>
      </c>
      <c r="M61">
        <v>88.356800000000007</v>
      </c>
      <c r="N61">
        <v>55.664687999999998</v>
      </c>
      <c r="O61">
        <v>118.768466</v>
      </c>
      <c r="P61">
        <v>120.61423499999999</v>
      </c>
      <c r="Q61">
        <v>4.8019999999999996</v>
      </c>
      <c r="R61">
        <v>35.172728999999997</v>
      </c>
      <c r="S61">
        <v>17.854316000000001</v>
      </c>
      <c r="T61">
        <v>0</v>
      </c>
      <c r="U61">
        <v>402.18670800000001</v>
      </c>
      <c r="V61">
        <v>17.421976999999998</v>
      </c>
      <c r="W61">
        <v>11.140419</v>
      </c>
      <c r="X61">
        <v>141.67400599999999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8.5225899999999992</v>
      </c>
      <c r="AG61">
        <v>0</v>
      </c>
      <c r="AH61">
        <v>0</v>
      </c>
      <c r="AI61">
        <v>0</v>
      </c>
      <c r="AJ61">
        <v>0</v>
      </c>
      <c r="AK61">
        <v>52.406146999999997</v>
      </c>
      <c r="AL61">
        <v>1.3391820000000001</v>
      </c>
      <c r="AM61">
        <v>0</v>
      </c>
      <c r="AN61">
        <v>0.79001500000000002</v>
      </c>
      <c r="AO61">
        <v>0</v>
      </c>
      <c r="AP61">
        <v>0</v>
      </c>
      <c r="AQ61">
        <v>0</v>
      </c>
      <c r="AR61">
        <v>33.929011000000003</v>
      </c>
      <c r="AS61">
        <v>4.5217549999999997</v>
      </c>
      <c r="AT61">
        <v>14.406010999999999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1739.5088019999996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286.01076999999998</v>
      </c>
      <c r="L62">
        <v>323.92697700000002</v>
      </c>
      <c r="M62">
        <v>88.356800000000007</v>
      </c>
      <c r="N62">
        <v>55.664687999999998</v>
      </c>
      <c r="O62">
        <v>118.768466</v>
      </c>
      <c r="P62">
        <v>120.61423499999999</v>
      </c>
      <c r="Q62">
        <v>4.8019999999999996</v>
      </c>
      <c r="R62">
        <v>35.172728999999997</v>
      </c>
      <c r="S62">
        <v>17.854316000000001</v>
      </c>
      <c r="T62">
        <v>0</v>
      </c>
      <c r="U62">
        <v>402.18670800000001</v>
      </c>
      <c r="V62">
        <v>17.421976999999998</v>
      </c>
      <c r="W62">
        <v>11.140419</v>
      </c>
      <c r="X62">
        <v>141.67400599999999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8.5225899999999992</v>
      </c>
      <c r="AG62">
        <v>0</v>
      </c>
      <c r="AH62">
        <v>0</v>
      </c>
      <c r="AI62">
        <v>0</v>
      </c>
      <c r="AJ62">
        <v>0</v>
      </c>
      <c r="AK62">
        <v>52.406146999999997</v>
      </c>
      <c r="AL62">
        <v>6.6959090000000003</v>
      </c>
      <c r="AM62">
        <v>0</v>
      </c>
      <c r="AN62">
        <v>0.79001500000000002</v>
      </c>
      <c r="AO62">
        <v>0</v>
      </c>
      <c r="AP62">
        <v>0</v>
      </c>
      <c r="AQ62">
        <v>0</v>
      </c>
      <c r="AR62">
        <v>33.929011000000003</v>
      </c>
      <c r="AS62">
        <v>4.5217549999999997</v>
      </c>
      <c r="AT62">
        <v>14.406010999999999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1744.8655289999997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286.01076999999998</v>
      </c>
      <c r="L63">
        <v>323.92697700000002</v>
      </c>
      <c r="M63">
        <v>88.356800000000007</v>
      </c>
      <c r="N63">
        <v>55.664687999999998</v>
      </c>
      <c r="O63">
        <v>118.768466</v>
      </c>
      <c r="P63">
        <v>120.61423499999999</v>
      </c>
      <c r="Q63">
        <v>4.8019999999999996</v>
      </c>
      <c r="R63">
        <v>35.172728999999997</v>
      </c>
      <c r="S63">
        <v>17.854316000000001</v>
      </c>
      <c r="T63">
        <v>0</v>
      </c>
      <c r="U63">
        <v>402.18670800000001</v>
      </c>
      <c r="V63">
        <v>17.421976999999998</v>
      </c>
      <c r="W63">
        <v>11.140419</v>
      </c>
      <c r="X63">
        <v>141.67400599999999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8.5225899999999992</v>
      </c>
      <c r="AG63">
        <v>0</v>
      </c>
      <c r="AH63">
        <v>0</v>
      </c>
      <c r="AI63">
        <v>0</v>
      </c>
      <c r="AJ63">
        <v>0</v>
      </c>
      <c r="AK63">
        <v>52.406146999999997</v>
      </c>
      <c r="AL63">
        <v>53.567270000000001</v>
      </c>
      <c r="AM63">
        <v>0</v>
      </c>
      <c r="AN63">
        <v>0.79001500000000002</v>
      </c>
      <c r="AO63">
        <v>0</v>
      </c>
      <c r="AP63">
        <v>0</v>
      </c>
      <c r="AQ63">
        <v>14.944784</v>
      </c>
      <c r="AR63">
        <v>3.1808450000000001</v>
      </c>
      <c r="AS63">
        <v>4.5217549999999997</v>
      </c>
      <c r="AT63">
        <v>14.406010999999999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1775.9335079999998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286.01076999999998</v>
      </c>
      <c r="L64">
        <v>323.92697700000002</v>
      </c>
      <c r="M64">
        <v>88.356800000000007</v>
      </c>
      <c r="N64">
        <v>55.664687999999998</v>
      </c>
      <c r="O64">
        <v>118.768466</v>
      </c>
      <c r="P64">
        <v>120.61423499999999</v>
      </c>
      <c r="Q64">
        <v>4.8019999999999996</v>
      </c>
      <c r="R64">
        <v>35.172728999999997</v>
      </c>
      <c r="S64">
        <v>17.854316000000001</v>
      </c>
      <c r="T64">
        <v>0</v>
      </c>
      <c r="U64">
        <v>402.18670800000001</v>
      </c>
      <c r="V64">
        <v>17.421976999999998</v>
      </c>
      <c r="W64">
        <v>11.140419</v>
      </c>
      <c r="X64">
        <v>141.67400599999999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8.5225899999999992</v>
      </c>
      <c r="AG64">
        <v>0</v>
      </c>
      <c r="AH64">
        <v>0</v>
      </c>
      <c r="AI64">
        <v>0</v>
      </c>
      <c r="AJ64">
        <v>0</v>
      </c>
      <c r="AK64">
        <v>52.406146999999997</v>
      </c>
      <c r="AL64">
        <v>53.567270000000001</v>
      </c>
      <c r="AM64">
        <v>0</v>
      </c>
      <c r="AN64">
        <v>0.79001500000000002</v>
      </c>
      <c r="AO64">
        <v>0</v>
      </c>
      <c r="AP64">
        <v>0</v>
      </c>
      <c r="AQ64">
        <v>14.944784</v>
      </c>
      <c r="AR64">
        <v>2.3326199999999999</v>
      </c>
      <c r="AS64">
        <v>4.5217549999999997</v>
      </c>
      <c r="AT64">
        <v>14.406010999999999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1775.0852829999997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286.01076999999998</v>
      </c>
      <c r="L65">
        <v>323.92697700000002</v>
      </c>
      <c r="M65">
        <v>88.356800000000007</v>
      </c>
      <c r="N65">
        <v>55.664687999999998</v>
      </c>
      <c r="O65">
        <v>106.09983</v>
      </c>
      <c r="P65">
        <v>120.61423499999999</v>
      </c>
      <c r="Q65">
        <v>4.8019999999999996</v>
      </c>
      <c r="R65">
        <v>35.172728999999997</v>
      </c>
      <c r="S65">
        <v>17.854316000000001</v>
      </c>
      <c r="T65">
        <v>0</v>
      </c>
      <c r="U65">
        <v>402.18670800000001</v>
      </c>
      <c r="V65">
        <v>17.421976999999998</v>
      </c>
      <c r="W65">
        <v>11.140419</v>
      </c>
      <c r="X65">
        <v>141.67400599999999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8.5225899999999992</v>
      </c>
      <c r="AG65">
        <v>0</v>
      </c>
      <c r="AH65">
        <v>0</v>
      </c>
      <c r="AI65">
        <v>0</v>
      </c>
      <c r="AJ65">
        <v>0</v>
      </c>
      <c r="AK65">
        <v>52.406146999999997</v>
      </c>
      <c r="AL65">
        <v>6.6959090000000003</v>
      </c>
      <c r="AM65">
        <v>0</v>
      </c>
      <c r="AN65">
        <v>0.79001500000000002</v>
      </c>
      <c r="AO65">
        <v>0</v>
      </c>
      <c r="AP65">
        <v>0</v>
      </c>
      <c r="AQ65">
        <v>20.450758</v>
      </c>
      <c r="AR65">
        <v>2.3326199999999999</v>
      </c>
      <c r="AS65">
        <v>4.5217549999999997</v>
      </c>
      <c r="AT65">
        <v>14.406010999999999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1721.0512599999997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286.01076999999998</v>
      </c>
      <c r="L66">
        <v>323.92697700000002</v>
      </c>
      <c r="M66">
        <v>88.356800000000007</v>
      </c>
      <c r="N66">
        <v>55.664687999999998</v>
      </c>
      <c r="O66">
        <v>93.431192999999993</v>
      </c>
      <c r="P66">
        <v>120.61423499999999</v>
      </c>
      <c r="Q66">
        <v>4.8019999999999996</v>
      </c>
      <c r="R66">
        <v>35.172728999999997</v>
      </c>
      <c r="S66">
        <v>17.854316000000001</v>
      </c>
      <c r="T66">
        <v>0</v>
      </c>
      <c r="U66">
        <v>402.18670800000001</v>
      </c>
      <c r="V66">
        <v>17.421976999999998</v>
      </c>
      <c r="W66">
        <v>11.140419</v>
      </c>
      <c r="X66">
        <v>141.67400599999999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8.5225899999999992</v>
      </c>
      <c r="AG66">
        <v>0</v>
      </c>
      <c r="AH66">
        <v>0</v>
      </c>
      <c r="AI66">
        <v>0</v>
      </c>
      <c r="AJ66">
        <v>0</v>
      </c>
      <c r="AK66">
        <v>52.406146999999997</v>
      </c>
      <c r="AL66">
        <v>1.3391820000000001</v>
      </c>
      <c r="AM66">
        <v>0</v>
      </c>
      <c r="AN66">
        <v>0.79001500000000002</v>
      </c>
      <c r="AO66">
        <v>0</v>
      </c>
      <c r="AP66">
        <v>0</v>
      </c>
      <c r="AQ66">
        <v>29.889569000000002</v>
      </c>
      <c r="AR66">
        <v>2.3326199999999999</v>
      </c>
      <c r="AS66">
        <v>4.5217549999999997</v>
      </c>
      <c r="AT66">
        <v>14.406010999999999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1712.4647069999996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286.01076999999998</v>
      </c>
      <c r="L67">
        <v>376.74897700000002</v>
      </c>
      <c r="M67">
        <v>88.356800000000007</v>
      </c>
      <c r="N67">
        <v>55.664687999999998</v>
      </c>
      <c r="O67">
        <v>80.762557000000001</v>
      </c>
      <c r="P67">
        <v>120.61423499999999</v>
      </c>
      <c r="Q67">
        <v>4.8019999999999996</v>
      </c>
      <c r="R67">
        <v>40.711452000000001</v>
      </c>
      <c r="S67">
        <v>17.854316000000001</v>
      </c>
      <c r="T67">
        <v>0</v>
      </c>
      <c r="U67">
        <v>402.18670800000001</v>
      </c>
      <c r="V67">
        <v>17.421976999999998</v>
      </c>
      <c r="W67">
        <v>11.140419</v>
      </c>
      <c r="X67">
        <v>141.67400599999999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15.826288999999999</v>
      </c>
      <c r="AF67">
        <v>8.5225899999999992</v>
      </c>
      <c r="AG67">
        <v>0</v>
      </c>
      <c r="AH67">
        <v>0</v>
      </c>
      <c r="AI67">
        <v>0</v>
      </c>
      <c r="AJ67">
        <v>0</v>
      </c>
      <c r="AK67">
        <v>52.406146999999997</v>
      </c>
      <c r="AL67">
        <v>1.3391820000000001</v>
      </c>
      <c r="AM67">
        <v>0</v>
      </c>
      <c r="AN67">
        <v>0.79001500000000002</v>
      </c>
      <c r="AO67">
        <v>0</v>
      </c>
      <c r="AP67">
        <v>0</v>
      </c>
      <c r="AQ67">
        <v>29.889569000000002</v>
      </c>
      <c r="AR67">
        <v>2.3326199999999999</v>
      </c>
      <c r="AS67">
        <v>4.5217549999999997</v>
      </c>
      <c r="AT67">
        <v>14.406010999999999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1773.9830829999999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324.02335599999998</v>
      </c>
      <c r="L68">
        <v>418.19177400000001</v>
      </c>
      <c r="M68">
        <v>88.356800000000007</v>
      </c>
      <c r="N68">
        <v>55.664687999999998</v>
      </c>
      <c r="O68">
        <v>57.008864000000003</v>
      </c>
      <c r="P68">
        <v>120.61423499999999</v>
      </c>
      <c r="Q68">
        <v>5.5425639999999996</v>
      </c>
      <c r="R68">
        <v>40.711452000000001</v>
      </c>
      <c r="S68">
        <v>21.410772999999999</v>
      </c>
      <c r="T68">
        <v>0</v>
      </c>
      <c r="U68">
        <v>402.18670800000001</v>
      </c>
      <c r="V68">
        <v>17.421976999999998</v>
      </c>
      <c r="W68">
        <v>11.140419</v>
      </c>
      <c r="X68">
        <v>141.67400599999999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15.826288999999999</v>
      </c>
      <c r="AF68">
        <v>8.5225899999999992</v>
      </c>
      <c r="AG68">
        <v>0</v>
      </c>
      <c r="AH68">
        <v>0</v>
      </c>
      <c r="AI68">
        <v>0</v>
      </c>
      <c r="AJ68">
        <v>0</v>
      </c>
      <c r="AK68">
        <v>52.406146999999997</v>
      </c>
      <c r="AL68">
        <v>1.3391820000000001</v>
      </c>
      <c r="AM68">
        <v>0</v>
      </c>
      <c r="AN68">
        <v>0.79001500000000002</v>
      </c>
      <c r="AO68">
        <v>0</v>
      </c>
      <c r="AP68">
        <v>0</v>
      </c>
      <c r="AQ68">
        <v>29.889569000000002</v>
      </c>
      <c r="AR68">
        <v>2.3326199999999999</v>
      </c>
      <c r="AS68">
        <v>4.5217549999999997</v>
      </c>
      <c r="AT68">
        <v>14.406010999999999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1833.981794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325.46102400000001</v>
      </c>
      <c r="L69">
        <v>418.19177400000001</v>
      </c>
      <c r="M69">
        <v>88.356800000000007</v>
      </c>
      <c r="N69">
        <v>55.664687999999998</v>
      </c>
      <c r="O69">
        <v>57.008864000000003</v>
      </c>
      <c r="P69">
        <v>120.61423499999999</v>
      </c>
      <c r="Q69">
        <v>10.144513</v>
      </c>
      <c r="R69">
        <v>40.711452000000001</v>
      </c>
      <c r="S69">
        <v>21.410772999999999</v>
      </c>
      <c r="T69">
        <v>0</v>
      </c>
      <c r="U69">
        <v>402.18670800000001</v>
      </c>
      <c r="V69">
        <v>17.421976999999998</v>
      </c>
      <c r="W69">
        <v>11.140419</v>
      </c>
      <c r="X69">
        <v>141.67400599999999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15.826288999999999</v>
      </c>
      <c r="AF69">
        <v>8.5225899999999992</v>
      </c>
      <c r="AG69">
        <v>0</v>
      </c>
      <c r="AH69">
        <v>20.008973999999998</v>
      </c>
      <c r="AI69">
        <v>0</v>
      </c>
      <c r="AJ69">
        <v>0</v>
      </c>
      <c r="AK69">
        <v>52.406146999999997</v>
      </c>
      <c r="AL69">
        <v>1.3391820000000001</v>
      </c>
      <c r="AM69">
        <v>0</v>
      </c>
      <c r="AN69">
        <v>0.79001500000000002</v>
      </c>
      <c r="AO69">
        <v>0</v>
      </c>
      <c r="AP69">
        <v>0</v>
      </c>
      <c r="AQ69">
        <v>44.834353</v>
      </c>
      <c r="AR69">
        <v>2.3326199999999999</v>
      </c>
      <c r="AS69">
        <v>4.5217549999999997</v>
      </c>
      <c r="AT69">
        <v>14.406010999999999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1874.9751690000001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328.03431999999998</v>
      </c>
      <c r="L70">
        <v>418.19177400000001</v>
      </c>
      <c r="M70">
        <v>88.356800000000007</v>
      </c>
      <c r="N70">
        <v>55.664687999999998</v>
      </c>
      <c r="O70">
        <v>57.008864000000003</v>
      </c>
      <c r="P70">
        <v>120.61423499999999</v>
      </c>
      <c r="Q70">
        <v>10.477964</v>
      </c>
      <c r="R70">
        <v>40.711452000000001</v>
      </c>
      <c r="S70">
        <v>25.345051999999999</v>
      </c>
      <c r="T70">
        <v>0</v>
      </c>
      <c r="U70">
        <v>402.18670800000001</v>
      </c>
      <c r="V70">
        <v>17.421976999999998</v>
      </c>
      <c r="W70">
        <v>11.140419</v>
      </c>
      <c r="X70">
        <v>141.67400599999999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15.826288999999999</v>
      </c>
      <c r="AF70">
        <v>8.5225899999999992</v>
      </c>
      <c r="AG70">
        <v>0</v>
      </c>
      <c r="AH70">
        <v>43.201193000000004</v>
      </c>
      <c r="AI70">
        <v>0</v>
      </c>
      <c r="AJ70">
        <v>0</v>
      </c>
      <c r="AK70">
        <v>52.406146999999997</v>
      </c>
      <c r="AL70">
        <v>1.3391820000000001</v>
      </c>
      <c r="AM70">
        <v>0</v>
      </c>
      <c r="AN70">
        <v>0.79001500000000002</v>
      </c>
      <c r="AO70">
        <v>0</v>
      </c>
      <c r="AP70">
        <v>0</v>
      </c>
      <c r="AQ70">
        <v>44.834353</v>
      </c>
      <c r="AR70">
        <v>2.3326199999999999</v>
      </c>
      <c r="AS70">
        <v>4.5217549999999997</v>
      </c>
      <c r="AT70">
        <v>14.406010999999999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1905.0084139999997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327.74619999999999</v>
      </c>
      <c r="L71">
        <v>418.19177400000001</v>
      </c>
      <c r="M71">
        <v>88.356800000000007</v>
      </c>
      <c r="N71">
        <v>55.664687999999998</v>
      </c>
      <c r="O71">
        <v>57.008864000000003</v>
      </c>
      <c r="P71">
        <v>120.61423499999999</v>
      </c>
      <c r="Q71">
        <v>10.477964</v>
      </c>
      <c r="R71">
        <v>40.711452000000001</v>
      </c>
      <c r="S71">
        <v>25.345051999999999</v>
      </c>
      <c r="T71">
        <v>0</v>
      </c>
      <c r="U71">
        <v>402.18670800000001</v>
      </c>
      <c r="V71">
        <v>17.421976999999998</v>
      </c>
      <c r="W71">
        <v>11.140419</v>
      </c>
      <c r="X71">
        <v>141.67400599999999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15.826288999999999</v>
      </c>
      <c r="AF71">
        <v>8.5225899999999992</v>
      </c>
      <c r="AG71">
        <v>0</v>
      </c>
      <c r="AH71">
        <v>67.393861000000001</v>
      </c>
      <c r="AI71">
        <v>0</v>
      </c>
      <c r="AJ71">
        <v>0</v>
      </c>
      <c r="AK71">
        <v>52.406146999999997</v>
      </c>
      <c r="AL71">
        <v>1.3391820000000001</v>
      </c>
      <c r="AM71">
        <v>0</v>
      </c>
      <c r="AN71">
        <v>0.79001500000000002</v>
      </c>
      <c r="AO71">
        <v>0</v>
      </c>
      <c r="AP71">
        <v>0</v>
      </c>
      <c r="AQ71">
        <v>44.834353</v>
      </c>
      <c r="AR71">
        <v>2.3326199999999999</v>
      </c>
      <c r="AS71">
        <v>4.5217549999999997</v>
      </c>
      <c r="AT71">
        <v>14.406010999999999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1928.9129619999997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327.74619999999999</v>
      </c>
      <c r="L72">
        <v>418.19177400000001</v>
      </c>
      <c r="M72">
        <v>88.356800000000007</v>
      </c>
      <c r="N72">
        <v>55.664687999999998</v>
      </c>
      <c r="O72">
        <v>57.008864000000003</v>
      </c>
      <c r="P72">
        <v>120.61423499999999</v>
      </c>
      <c r="Q72">
        <v>10.477964</v>
      </c>
      <c r="R72">
        <v>40.711452000000001</v>
      </c>
      <c r="S72">
        <v>25.345051999999999</v>
      </c>
      <c r="T72">
        <v>0</v>
      </c>
      <c r="U72">
        <v>402.18670800000001</v>
      </c>
      <c r="V72">
        <v>17.421976999999998</v>
      </c>
      <c r="W72">
        <v>11.140419</v>
      </c>
      <c r="X72">
        <v>141.67400599999999</v>
      </c>
      <c r="Y72">
        <v>0</v>
      </c>
      <c r="Z72">
        <v>0</v>
      </c>
      <c r="AA72">
        <v>0</v>
      </c>
      <c r="AB72">
        <v>3.2005330000000001</v>
      </c>
      <c r="AC72">
        <v>0</v>
      </c>
      <c r="AD72">
        <v>0</v>
      </c>
      <c r="AE72">
        <v>15.826288999999999</v>
      </c>
      <c r="AF72">
        <v>17.045179000000001</v>
      </c>
      <c r="AG72">
        <v>0</v>
      </c>
      <c r="AH72">
        <v>89.858480999999998</v>
      </c>
      <c r="AI72">
        <v>0</v>
      </c>
      <c r="AJ72">
        <v>0</v>
      </c>
      <c r="AK72">
        <v>52.406146999999997</v>
      </c>
      <c r="AL72">
        <v>1.3391820000000001</v>
      </c>
      <c r="AM72">
        <v>0</v>
      </c>
      <c r="AN72">
        <v>0.79001500000000002</v>
      </c>
      <c r="AO72">
        <v>0</v>
      </c>
      <c r="AP72">
        <v>0</v>
      </c>
      <c r="AQ72">
        <v>44.834353</v>
      </c>
      <c r="AR72">
        <v>2.3326199999999999</v>
      </c>
      <c r="AS72">
        <v>4.5217549999999997</v>
      </c>
      <c r="AT72">
        <v>14.406010999999999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1963.1007039999995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327.74619999999999</v>
      </c>
      <c r="L73">
        <v>418.19177400000001</v>
      </c>
      <c r="M73">
        <v>88.356800000000007</v>
      </c>
      <c r="N73">
        <v>55.664687999999998</v>
      </c>
      <c r="O73">
        <v>57.008864000000003</v>
      </c>
      <c r="P73">
        <v>120.61423499999999</v>
      </c>
      <c r="Q73">
        <v>10.477964</v>
      </c>
      <c r="R73">
        <v>40.711452000000001</v>
      </c>
      <c r="S73">
        <v>25.345051999999999</v>
      </c>
      <c r="T73">
        <v>0</v>
      </c>
      <c r="U73">
        <v>402.18670800000001</v>
      </c>
      <c r="V73">
        <v>17.421976999999998</v>
      </c>
      <c r="W73">
        <v>11.140419</v>
      </c>
      <c r="X73">
        <v>141.67400599999999</v>
      </c>
      <c r="Y73">
        <v>0</v>
      </c>
      <c r="Z73">
        <v>1.05644</v>
      </c>
      <c r="AA73">
        <v>6.7525719999999998</v>
      </c>
      <c r="AB73">
        <v>6.4010660000000001</v>
      </c>
      <c r="AC73">
        <v>9.2945980000000006</v>
      </c>
      <c r="AD73">
        <v>8.7742489999999993</v>
      </c>
      <c r="AE73">
        <v>31.652578999999999</v>
      </c>
      <c r="AF73">
        <v>25.567768999999998</v>
      </c>
      <c r="AG73">
        <v>0</v>
      </c>
      <c r="AH73">
        <v>107.320858</v>
      </c>
      <c r="AI73">
        <v>3.6677680000000001</v>
      </c>
      <c r="AJ73">
        <v>0</v>
      </c>
      <c r="AK73">
        <v>52.406146999999997</v>
      </c>
      <c r="AL73">
        <v>1.3391820000000001</v>
      </c>
      <c r="AM73">
        <v>4.3527250000000004</v>
      </c>
      <c r="AN73">
        <v>0.79001500000000002</v>
      </c>
      <c r="AO73">
        <v>0</v>
      </c>
      <c r="AP73">
        <v>6.1513619999999998</v>
      </c>
      <c r="AQ73">
        <v>44.834353</v>
      </c>
      <c r="AR73">
        <v>2.3326199999999999</v>
      </c>
      <c r="AS73">
        <v>4.5217549999999997</v>
      </c>
      <c r="AT73">
        <v>14.406010999999999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2048.1622079999997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327.74619999999999</v>
      </c>
      <c r="L74">
        <v>418.19177400000001</v>
      </c>
      <c r="M74">
        <v>88.356800000000007</v>
      </c>
      <c r="N74">
        <v>55.664687999999998</v>
      </c>
      <c r="O74">
        <v>57.008864000000003</v>
      </c>
      <c r="P74">
        <v>120.61423499999999</v>
      </c>
      <c r="Q74">
        <v>10.477964</v>
      </c>
      <c r="R74">
        <v>40.711452000000001</v>
      </c>
      <c r="S74">
        <v>25.345051999999999</v>
      </c>
      <c r="T74">
        <v>0</v>
      </c>
      <c r="U74">
        <v>402.18670800000001</v>
      </c>
      <c r="V74">
        <v>17.421976999999998</v>
      </c>
      <c r="W74">
        <v>11.140419</v>
      </c>
      <c r="X74">
        <v>141.67400599999999</v>
      </c>
      <c r="Y74">
        <v>0</v>
      </c>
      <c r="Z74">
        <v>12.525153</v>
      </c>
      <c r="AA74">
        <v>13.353402000000001</v>
      </c>
      <c r="AB74">
        <v>37.945518999999997</v>
      </c>
      <c r="AC74">
        <v>27.911921</v>
      </c>
      <c r="AD74">
        <v>17.548497999999999</v>
      </c>
      <c r="AE74">
        <v>47.478867999999999</v>
      </c>
      <c r="AF74">
        <v>34.090358000000002</v>
      </c>
      <c r="AG74">
        <v>0</v>
      </c>
      <c r="AH74">
        <v>107.320858</v>
      </c>
      <c r="AI74">
        <v>15.702935999999999</v>
      </c>
      <c r="AJ74">
        <v>0</v>
      </c>
      <c r="AK74">
        <v>52.406146999999997</v>
      </c>
      <c r="AL74">
        <v>1.3391820000000001</v>
      </c>
      <c r="AM74">
        <v>10.118805</v>
      </c>
      <c r="AN74">
        <v>0.79001500000000002</v>
      </c>
      <c r="AO74">
        <v>0</v>
      </c>
      <c r="AP74">
        <v>6.1513619999999998</v>
      </c>
      <c r="AQ74">
        <v>44.834353</v>
      </c>
      <c r="AR74">
        <v>2.3326199999999999</v>
      </c>
      <c r="AS74">
        <v>4.5217549999999997</v>
      </c>
      <c r="AT74">
        <v>14.406010999999999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2167.3179020000007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327.74619999999999</v>
      </c>
      <c r="L75">
        <v>418.19177400000001</v>
      </c>
      <c r="M75">
        <v>88.356800000000007</v>
      </c>
      <c r="N75">
        <v>55.664687999999998</v>
      </c>
      <c r="O75">
        <v>57.008864000000003</v>
      </c>
      <c r="P75">
        <v>120.61423499999999</v>
      </c>
      <c r="Q75">
        <v>10.477964</v>
      </c>
      <c r="R75">
        <v>40.711452000000001</v>
      </c>
      <c r="S75">
        <v>25.345051999999999</v>
      </c>
      <c r="T75">
        <v>0</v>
      </c>
      <c r="U75">
        <v>378.15750000000003</v>
      </c>
      <c r="V75">
        <v>17.421976999999998</v>
      </c>
      <c r="W75">
        <v>11.98442</v>
      </c>
      <c r="X75">
        <v>141.67400599999999</v>
      </c>
      <c r="Y75">
        <v>0</v>
      </c>
      <c r="Z75">
        <v>12.525153</v>
      </c>
      <c r="AA75">
        <v>21.244047999999999</v>
      </c>
      <c r="AB75">
        <v>37.945518999999997</v>
      </c>
      <c r="AC75">
        <v>27.911921</v>
      </c>
      <c r="AD75">
        <v>26.322747</v>
      </c>
      <c r="AE75">
        <v>47.478867999999999</v>
      </c>
      <c r="AF75">
        <v>34.090358000000002</v>
      </c>
      <c r="AG75">
        <v>0</v>
      </c>
      <c r="AH75">
        <v>134.787722</v>
      </c>
      <c r="AI75">
        <v>15.702935999999999</v>
      </c>
      <c r="AJ75">
        <v>0</v>
      </c>
      <c r="AK75">
        <v>52.406146999999997</v>
      </c>
      <c r="AL75">
        <v>6.6959090000000003</v>
      </c>
      <c r="AM75">
        <v>10.118805</v>
      </c>
      <c r="AN75">
        <v>0.79001500000000002</v>
      </c>
      <c r="AO75">
        <v>0</v>
      </c>
      <c r="AP75">
        <v>6.0283350000000002</v>
      </c>
      <c r="AQ75">
        <v>44.834353</v>
      </c>
      <c r="AR75">
        <v>2.3326199999999999</v>
      </c>
      <c r="AS75">
        <v>4.5217549999999997</v>
      </c>
      <c r="AT75">
        <v>14.406010999999999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2193.4981540000003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327.74619999999999</v>
      </c>
      <c r="L76">
        <v>418.19177400000001</v>
      </c>
      <c r="M76">
        <v>88.356800000000007</v>
      </c>
      <c r="N76">
        <v>55.664687999999998</v>
      </c>
      <c r="O76">
        <v>57.008864000000003</v>
      </c>
      <c r="P76">
        <v>120.61423499999999</v>
      </c>
      <c r="Q76">
        <v>10.477964</v>
      </c>
      <c r="R76">
        <v>40.711452000000001</v>
      </c>
      <c r="S76">
        <v>25.345051999999999</v>
      </c>
      <c r="T76">
        <v>0</v>
      </c>
      <c r="U76">
        <v>356.54849999999999</v>
      </c>
      <c r="V76">
        <v>17.421976999999998</v>
      </c>
      <c r="W76">
        <v>12.772967</v>
      </c>
      <c r="X76">
        <v>141.67400599999999</v>
      </c>
      <c r="Y76">
        <v>0</v>
      </c>
      <c r="Z76">
        <v>12.525153</v>
      </c>
      <c r="AA76">
        <v>25.037628000000002</v>
      </c>
      <c r="AB76">
        <v>37.945518999999997</v>
      </c>
      <c r="AC76">
        <v>27.911921</v>
      </c>
      <c r="AD76">
        <v>35.096995999999997</v>
      </c>
      <c r="AE76">
        <v>47.478867999999999</v>
      </c>
      <c r="AF76">
        <v>34.090358000000002</v>
      </c>
      <c r="AG76">
        <v>0</v>
      </c>
      <c r="AH76">
        <v>134.787722</v>
      </c>
      <c r="AI76">
        <v>15.702935999999999</v>
      </c>
      <c r="AJ76">
        <v>0</v>
      </c>
      <c r="AK76">
        <v>52.406146999999997</v>
      </c>
      <c r="AL76">
        <v>64.169126000000006</v>
      </c>
      <c r="AM76">
        <v>10.118805</v>
      </c>
      <c r="AN76">
        <v>0.79001500000000002</v>
      </c>
      <c r="AO76">
        <v>0</v>
      </c>
      <c r="AP76">
        <v>6.0283350000000002</v>
      </c>
      <c r="AQ76">
        <v>44.834353</v>
      </c>
      <c r="AR76">
        <v>3.1808450000000001</v>
      </c>
      <c r="AS76">
        <v>4.5217549999999997</v>
      </c>
      <c r="AT76">
        <v>14.406010999999999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2243.5669720000005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327.74619999999999</v>
      </c>
      <c r="L77">
        <v>418.19177400000001</v>
      </c>
      <c r="M77">
        <v>88.356800000000007</v>
      </c>
      <c r="N77">
        <v>55.664687999999998</v>
      </c>
      <c r="O77">
        <v>57.008864000000003</v>
      </c>
      <c r="P77">
        <v>120.61423499999999</v>
      </c>
      <c r="Q77">
        <v>10.477964</v>
      </c>
      <c r="R77">
        <v>40.711452000000001</v>
      </c>
      <c r="S77">
        <v>25.345051999999999</v>
      </c>
      <c r="T77">
        <v>0</v>
      </c>
      <c r="U77">
        <v>331.69815</v>
      </c>
      <c r="V77">
        <v>17.421976999999998</v>
      </c>
      <c r="W77">
        <v>13.586347999999999</v>
      </c>
      <c r="X77">
        <v>141.67400599999999</v>
      </c>
      <c r="Y77">
        <v>0</v>
      </c>
      <c r="Z77">
        <v>12.525153</v>
      </c>
      <c r="AA77">
        <v>25.037628000000002</v>
      </c>
      <c r="AB77">
        <v>37.945518999999997</v>
      </c>
      <c r="AC77">
        <v>27.911921</v>
      </c>
      <c r="AD77">
        <v>35.096995999999997</v>
      </c>
      <c r="AE77">
        <v>47.478867999999999</v>
      </c>
      <c r="AF77">
        <v>34.090358000000002</v>
      </c>
      <c r="AG77">
        <v>0</v>
      </c>
      <c r="AH77">
        <v>134.787722</v>
      </c>
      <c r="AI77">
        <v>15.702935999999999</v>
      </c>
      <c r="AJ77">
        <v>0</v>
      </c>
      <c r="AK77">
        <v>52.406146999999997</v>
      </c>
      <c r="AL77">
        <v>64.169126000000006</v>
      </c>
      <c r="AM77">
        <v>10.118805</v>
      </c>
      <c r="AN77">
        <v>0.79001500000000002</v>
      </c>
      <c r="AO77">
        <v>0</v>
      </c>
      <c r="AP77">
        <v>6.0283350000000002</v>
      </c>
      <c r="AQ77">
        <v>44.834353</v>
      </c>
      <c r="AR77">
        <v>33.929011000000003</v>
      </c>
      <c r="AS77">
        <v>4.5217549999999997</v>
      </c>
      <c r="AT77">
        <v>14.406010999999999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2250.2781690000002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327.74619999999999</v>
      </c>
      <c r="L78">
        <v>418.19177400000001</v>
      </c>
      <c r="M78">
        <v>88.356800000000007</v>
      </c>
      <c r="N78">
        <v>55.664687999999998</v>
      </c>
      <c r="O78">
        <v>57.008864000000003</v>
      </c>
      <c r="P78">
        <v>120.61423499999999</v>
      </c>
      <c r="Q78">
        <v>10.477964</v>
      </c>
      <c r="R78">
        <v>40.711452000000001</v>
      </c>
      <c r="S78">
        <v>25.345051999999999</v>
      </c>
      <c r="T78">
        <v>0</v>
      </c>
      <c r="U78">
        <v>331.69815</v>
      </c>
      <c r="V78">
        <v>17.421976999999998</v>
      </c>
      <c r="W78">
        <v>13.991107</v>
      </c>
      <c r="X78">
        <v>141.67400599999999</v>
      </c>
      <c r="Y78">
        <v>0</v>
      </c>
      <c r="Z78">
        <v>12.525153</v>
      </c>
      <c r="AA78">
        <v>25.037628000000002</v>
      </c>
      <c r="AB78">
        <v>37.945518999999997</v>
      </c>
      <c r="AC78">
        <v>27.911921</v>
      </c>
      <c r="AD78">
        <v>35.096995999999997</v>
      </c>
      <c r="AE78">
        <v>47.478867999999999</v>
      </c>
      <c r="AF78">
        <v>34.090358000000002</v>
      </c>
      <c r="AG78">
        <v>0</v>
      </c>
      <c r="AH78">
        <v>127.329832</v>
      </c>
      <c r="AI78">
        <v>15.702935999999999</v>
      </c>
      <c r="AJ78">
        <v>0</v>
      </c>
      <c r="AK78">
        <v>52.406146999999997</v>
      </c>
      <c r="AL78">
        <v>53.567270000000001</v>
      </c>
      <c r="AM78">
        <v>10.118805</v>
      </c>
      <c r="AN78">
        <v>0.79001500000000002</v>
      </c>
      <c r="AO78">
        <v>0</v>
      </c>
      <c r="AP78">
        <v>6.0283350000000002</v>
      </c>
      <c r="AQ78">
        <v>44.834353</v>
      </c>
      <c r="AR78">
        <v>33.929011000000003</v>
      </c>
      <c r="AS78">
        <v>4.5217549999999997</v>
      </c>
      <c r="AT78">
        <v>14.406010999999999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2232.6231820000003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328.03431999999998</v>
      </c>
      <c r="L79">
        <v>418.19177400000001</v>
      </c>
      <c r="M79">
        <v>88.356800000000007</v>
      </c>
      <c r="N79">
        <v>55.664687999999998</v>
      </c>
      <c r="O79">
        <v>57.008864000000003</v>
      </c>
      <c r="P79">
        <v>120.61423499999999</v>
      </c>
      <c r="Q79">
        <v>10.477964</v>
      </c>
      <c r="R79">
        <v>40.711452000000001</v>
      </c>
      <c r="S79">
        <v>25.345051999999999</v>
      </c>
      <c r="T79">
        <v>0</v>
      </c>
      <c r="U79">
        <v>331.69815</v>
      </c>
      <c r="V79">
        <v>17.421976999999998</v>
      </c>
      <c r="W79">
        <v>14.752272</v>
      </c>
      <c r="X79">
        <v>141.67400599999999</v>
      </c>
      <c r="Y79">
        <v>0</v>
      </c>
      <c r="Z79">
        <v>12.525153</v>
      </c>
      <c r="AA79">
        <v>25.037628000000002</v>
      </c>
      <c r="AB79">
        <v>37.945518999999997</v>
      </c>
      <c r="AC79">
        <v>27.911921</v>
      </c>
      <c r="AD79">
        <v>35.096995999999997</v>
      </c>
      <c r="AE79">
        <v>47.478867999999999</v>
      </c>
      <c r="AF79">
        <v>34.090358000000002</v>
      </c>
      <c r="AG79">
        <v>0</v>
      </c>
      <c r="AH79">
        <v>109.13985599999999</v>
      </c>
      <c r="AI79">
        <v>15.702935999999999</v>
      </c>
      <c r="AJ79">
        <v>0</v>
      </c>
      <c r="AK79">
        <v>52.406146999999997</v>
      </c>
      <c r="AL79">
        <v>53.567270000000001</v>
      </c>
      <c r="AM79">
        <v>10.118805</v>
      </c>
      <c r="AN79">
        <v>0.79001500000000002</v>
      </c>
      <c r="AO79">
        <v>0</v>
      </c>
      <c r="AP79">
        <v>0</v>
      </c>
      <c r="AQ79">
        <v>44.834353</v>
      </c>
      <c r="AR79">
        <v>3.1808450000000001</v>
      </c>
      <c r="AS79">
        <v>4.5217549999999997</v>
      </c>
      <c r="AT79">
        <v>14.406010999999999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2178.7059899999995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328.03431999999998</v>
      </c>
      <c r="L80">
        <v>418.19177400000001</v>
      </c>
      <c r="M80">
        <v>88.356800000000007</v>
      </c>
      <c r="N80">
        <v>55.664687999999998</v>
      </c>
      <c r="O80">
        <v>57.008864000000003</v>
      </c>
      <c r="P80">
        <v>120.61423499999999</v>
      </c>
      <c r="Q80">
        <v>10.477964</v>
      </c>
      <c r="R80">
        <v>40.711452000000001</v>
      </c>
      <c r="S80">
        <v>25.345051999999999</v>
      </c>
      <c r="T80">
        <v>0</v>
      </c>
      <c r="U80">
        <v>331.69815</v>
      </c>
      <c r="V80">
        <v>17.421976999999998</v>
      </c>
      <c r="W80">
        <v>15.156858</v>
      </c>
      <c r="X80">
        <v>141.67400599999999</v>
      </c>
      <c r="Y80">
        <v>0</v>
      </c>
      <c r="Z80">
        <v>6.2625760000000001</v>
      </c>
      <c r="AA80">
        <v>13.493005</v>
      </c>
      <c r="AB80">
        <v>12.648505999999999</v>
      </c>
      <c r="AC80">
        <v>9.2945980000000006</v>
      </c>
      <c r="AD80">
        <v>17.548497999999999</v>
      </c>
      <c r="AE80">
        <v>47.478867999999999</v>
      </c>
      <c r="AF80">
        <v>17.045179000000001</v>
      </c>
      <c r="AG80">
        <v>0</v>
      </c>
      <c r="AH80">
        <v>71.850404999999995</v>
      </c>
      <c r="AI80">
        <v>3.6677680000000001</v>
      </c>
      <c r="AJ80">
        <v>0</v>
      </c>
      <c r="AK80">
        <v>52.406146999999997</v>
      </c>
      <c r="AL80">
        <v>6.6959090000000003</v>
      </c>
      <c r="AM80">
        <v>3.712618</v>
      </c>
      <c r="AN80">
        <v>0.79001500000000002</v>
      </c>
      <c r="AO80">
        <v>0</v>
      </c>
      <c r="AP80">
        <v>0</v>
      </c>
      <c r="AQ80">
        <v>44.834353</v>
      </c>
      <c r="AR80">
        <v>3.1808450000000001</v>
      </c>
      <c r="AS80">
        <v>4.5217549999999997</v>
      </c>
      <c r="AT80">
        <v>14.406010999999999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1980.1931959999997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328.03431999999998</v>
      </c>
      <c r="L81">
        <v>418.19177400000001</v>
      </c>
      <c r="M81">
        <v>88.356800000000007</v>
      </c>
      <c r="N81">
        <v>55.664687999999998</v>
      </c>
      <c r="O81">
        <v>57.008864000000003</v>
      </c>
      <c r="P81">
        <v>120.61423499999999</v>
      </c>
      <c r="Q81">
        <v>10.477964</v>
      </c>
      <c r="R81">
        <v>40.711452000000001</v>
      </c>
      <c r="S81">
        <v>25.345051999999999</v>
      </c>
      <c r="T81">
        <v>0</v>
      </c>
      <c r="U81">
        <v>331.69815</v>
      </c>
      <c r="V81">
        <v>17.421976999999998</v>
      </c>
      <c r="W81">
        <v>15.918198</v>
      </c>
      <c r="X81">
        <v>141.67400599999999</v>
      </c>
      <c r="Y81">
        <v>0</v>
      </c>
      <c r="Z81">
        <v>6.2625760000000001</v>
      </c>
      <c r="AA81">
        <v>6.0697279999999996</v>
      </c>
      <c r="AB81">
        <v>0</v>
      </c>
      <c r="AC81">
        <v>0</v>
      </c>
      <c r="AD81">
        <v>8.7742489999999993</v>
      </c>
      <c r="AE81">
        <v>31.652578999999999</v>
      </c>
      <c r="AF81">
        <v>8.5225899999999992</v>
      </c>
      <c r="AG81">
        <v>0</v>
      </c>
      <c r="AH81">
        <v>40.017946999999999</v>
      </c>
      <c r="AI81">
        <v>0</v>
      </c>
      <c r="AJ81">
        <v>0</v>
      </c>
      <c r="AK81">
        <v>52.406146999999997</v>
      </c>
      <c r="AL81">
        <v>1.3391820000000001</v>
      </c>
      <c r="AM81">
        <v>0</v>
      </c>
      <c r="AN81">
        <v>0.79001500000000002</v>
      </c>
      <c r="AO81">
        <v>0</v>
      </c>
      <c r="AP81">
        <v>0</v>
      </c>
      <c r="AQ81">
        <v>44.834353</v>
      </c>
      <c r="AR81">
        <v>3.1808450000000001</v>
      </c>
      <c r="AS81">
        <v>4.5217549999999997</v>
      </c>
      <c r="AT81">
        <v>14.406010999999999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1873.8954569999999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328.03431999999998</v>
      </c>
      <c r="L82">
        <v>418.19177400000001</v>
      </c>
      <c r="M82">
        <v>88.356800000000007</v>
      </c>
      <c r="N82">
        <v>55.664687999999998</v>
      </c>
      <c r="O82">
        <v>57.008864000000003</v>
      </c>
      <c r="P82">
        <v>120.61423499999999</v>
      </c>
      <c r="Q82">
        <v>10.477964</v>
      </c>
      <c r="R82">
        <v>40.711452000000001</v>
      </c>
      <c r="S82">
        <v>25.345051999999999</v>
      </c>
      <c r="T82">
        <v>0</v>
      </c>
      <c r="U82">
        <v>331.69815</v>
      </c>
      <c r="V82">
        <v>17.421976999999998</v>
      </c>
      <c r="W82">
        <v>16.322786000000001</v>
      </c>
      <c r="X82">
        <v>141.67400599999999</v>
      </c>
      <c r="Y82">
        <v>0</v>
      </c>
      <c r="Z82">
        <v>6.2625760000000001</v>
      </c>
      <c r="AA82">
        <v>0</v>
      </c>
      <c r="AB82">
        <v>0</v>
      </c>
      <c r="AC82">
        <v>0</v>
      </c>
      <c r="AD82">
        <v>0</v>
      </c>
      <c r="AE82">
        <v>31.652578999999999</v>
      </c>
      <c r="AF82">
        <v>8.5225899999999992</v>
      </c>
      <c r="AG82">
        <v>0</v>
      </c>
      <c r="AH82">
        <v>29.103961999999999</v>
      </c>
      <c r="AI82">
        <v>0</v>
      </c>
      <c r="AJ82">
        <v>0</v>
      </c>
      <c r="AK82">
        <v>52.406146999999997</v>
      </c>
      <c r="AL82">
        <v>1.3391820000000001</v>
      </c>
      <c r="AM82">
        <v>0</v>
      </c>
      <c r="AN82">
        <v>0.79001500000000002</v>
      </c>
      <c r="AO82">
        <v>0</v>
      </c>
      <c r="AP82">
        <v>0</v>
      </c>
      <c r="AQ82">
        <v>44.834353</v>
      </c>
      <c r="AR82">
        <v>3.1808450000000001</v>
      </c>
      <c r="AS82">
        <v>4.5217549999999997</v>
      </c>
      <c r="AT82">
        <v>14.406010999999999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1848.5420829999996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315.22191199999997</v>
      </c>
      <c r="L83">
        <v>418.19177400000001</v>
      </c>
      <c r="M83">
        <v>88.356800000000007</v>
      </c>
      <c r="N83">
        <v>55.664687999999998</v>
      </c>
      <c r="O83">
        <v>57.008864000000003</v>
      </c>
      <c r="P83">
        <v>120.61423499999999</v>
      </c>
      <c r="Q83">
        <v>10.455728000000001</v>
      </c>
      <c r="R83">
        <v>40.301265000000001</v>
      </c>
      <c r="S83">
        <v>25.092371</v>
      </c>
      <c r="T83">
        <v>0</v>
      </c>
      <c r="U83">
        <v>331.69815</v>
      </c>
      <c r="V83">
        <v>17.421976999999998</v>
      </c>
      <c r="W83">
        <v>16.501593</v>
      </c>
      <c r="X83">
        <v>141.67400599999999</v>
      </c>
      <c r="Y83">
        <v>0</v>
      </c>
      <c r="Z83">
        <v>6.2625760000000001</v>
      </c>
      <c r="AA83">
        <v>0</v>
      </c>
      <c r="AB83">
        <v>0</v>
      </c>
      <c r="AC83">
        <v>0</v>
      </c>
      <c r="AD83">
        <v>0</v>
      </c>
      <c r="AE83">
        <v>15.826288999999999</v>
      </c>
      <c r="AF83">
        <v>8.5225899999999992</v>
      </c>
      <c r="AG83">
        <v>0</v>
      </c>
      <c r="AH83">
        <v>18.189976000000001</v>
      </c>
      <c r="AI83">
        <v>0</v>
      </c>
      <c r="AJ83">
        <v>0</v>
      </c>
      <c r="AK83">
        <v>52.406146999999997</v>
      </c>
      <c r="AL83">
        <v>1.3391820000000001</v>
      </c>
      <c r="AM83">
        <v>0</v>
      </c>
      <c r="AN83">
        <v>0.79001500000000002</v>
      </c>
      <c r="AO83">
        <v>0</v>
      </c>
      <c r="AP83">
        <v>0</v>
      </c>
      <c r="AQ83">
        <v>44.834353</v>
      </c>
      <c r="AR83">
        <v>3.1808450000000001</v>
      </c>
      <c r="AS83">
        <v>4.5217549999999997</v>
      </c>
      <c r="AT83">
        <v>14.406010999999999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1808.4831019999999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315.22191199999997</v>
      </c>
      <c r="L84">
        <v>418.19177400000001</v>
      </c>
      <c r="M84">
        <v>88.356800000000007</v>
      </c>
      <c r="N84">
        <v>55.664687999999998</v>
      </c>
      <c r="O84">
        <v>57.008864000000003</v>
      </c>
      <c r="P84">
        <v>120.61423499999999</v>
      </c>
      <c r="Q84">
        <v>10.371264</v>
      </c>
      <c r="R84">
        <v>40.301265000000001</v>
      </c>
      <c r="S84">
        <v>25.092371</v>
      </c>
      <c r="T84">
        <v>0</v>
      </c>
      <c r="U84">
        <v>331.69815</v>
      </c>
      <c r="V84">
        <v>17.421976999999998</v>
      </c>
      <c r="W84">
        <v>16.501593</v>
      </c>
      <c r="X84">
        <v>141.67400599999999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15.826288999999999</v>
      </c>
      <c r="AF84">
        <v>8.5225899999999992</v>
      </c>
      <c r="AG84">
        <v>0</v>
      </c>
      <c r="AH84">
        <v>0</v>
      </c>
      <c r="AI84">
        <v>0</v>
      </c>
      <c r="AJ84">
        <v>0</v>
      </c>
      <c r="AK84">
        <v>52.406146999999997</v>
      </c>
      <c r="AL84">
        <v>1.3391820000000001</v>
      </c>
      <c r="AM84">
        <v>0</v>
      </c>
      <c r="AN84">
        <v>0.79001500000000002</v>
      </c>
      <c r="AO84">
        <v>0</v>
      </c>
      <c r="AP84">
        <v>0</v>
      </c>
      <c r="AQ84">
        <v>44.834353</v>
      </c>
      <c r="AR84">
        <v>3.1808450000000001</v>
      </c>
      <c r="AS84">
        <v>4.5217549999999997</v>
      </c>
      <c r="AT84">
        <v>14.406010999999999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1783.9460859999999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315.76693899999998</v>
      </c>
      <c r="L85">
        <v>418.19177400000001</v>
      </c>
      <c r="M85">
        <v>88.356800000000007</v>
      </c>
      <c r="N85">
        <v>55.664687999999998</v>
      </c>
      <c r="O85">
        <v>57.008864000000003</v>
      </c>
      <c r="P85">
        <v>120.61423499999999</v>
      </c>
      <c r="Q85">
        <v>10.144513</v>
      </c>
      <c r="R85">
        <v>40.711452000000001</v>
      </c>
      <c r="S85">
        <v>21.410772999999999</v>
      </c>
      <c r="T85">
        <v>0</v>
      </c>
      <c r="U85">
        <v>331.69815</v>
      </c>
      <c r="V85">
        <v>17.421976999999998</v>
      </c>
      <c r="W85">
        <v>17.307272000000001</v>
      </c>
      <c r="X85">
        <v>141.67400599999999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15.826288999999999</v>
      </c>
      <c r="AF85">
        <v>8.5225899999999992</v>
      </c>
      <c r="AG85">
        <v>0</v>
      </c>
      <c r="AH85">
        <v>0</v>
      </c>
      <c r="AI85">
        <v>0</v>
      </c>
      <c r="AJ85">
        <v>0</v>
      </c>
      <c r="AK85">
        <v>52.406146999999997</v>
      </c>
      <c r="AL85">
        <v>1.3391820000000001</v>
      </c>
      <c r="AM85">
        <v>0</v>
      </c>
      <c r="AN85">
        <v>0.79001500000000002</v>
      </c>
      <c r="AO85">
        <v>0</v>
      </c>
      <c r="AP85">
        <v>0</v>
      </c>
      <c r="AQ85">
        <v>44.834353</v>
      </c>
      <c r="AR85">
        <v>33.929011000000003</v>
      </c>
      <c r="AS85">
        <v>4.5217549999999997</v>
      </c>
      <c r="AT85">
        <v>14.406010999999999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1812.5467959999999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315.76693899999998</v>
      </c>
      <c r="L86">
        <v>418.19177400000001</v>
      </c>
      <c r="M86">
        <v>88.356800000000007</v>
      </c>
      <c r="N86">
        <v>55.664687999999998</v>
      </c>
      <c r="O86">
        <v>57.008864000000003</v>
      </c>
      <c r="P86">
        <v>120.61423499999999</v>
      </c>
      <c r="Q86">
        <v>10.144513</v>
      </c>
      <c r="R86">
        <v>40.711452000000001</v>
      </c>
      <c r="S86">
        <v>21.410772999999999</v>
      </c>
      <c r="T86">
        <v>0</v>
      </c>
      <c r="U86">
        <v>331.69815</v>
      </c>
      <c r="V86">
        <v>17.421976999999998</v>
      </c>
      <c r="W86">
        <v>17.307272000000001</v>
      </c>
      <c r="X86">
        <v>141.67400599999999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15.826288999999999</v>
      </c>
      <c r="AF86">
        <v>8.5225899999999992</v>
      </c>
      <c r="AG86">
        <v>0</v>
      </c>
      <c r="AH86">
        <v>0</v>
      </c>
      <c r="AI86">
        <v>0</v>
      </c>
      <c r="AJ86">
        <v>0</v>
      </c>
      <c r="AK86">
        <v>52.406146999999997</v>
      </c>
      <c r="AL86">
        <v>1.3391820000000001</v>
      </c>
      <c r="AM86">
        <v>0</v>
      </c>
      <c r="AN86">
        <v>0.79001500000000002</v>
      </c>
      <c r="AO86">
        <v>0</v>
      </c>
      <c r="AP86">
        <v>0</v>
      </c>
      <c r="AQ86">
        <v>44.834353</v>
      </c>
      <c r="AR86">
        <v>33.929011000000003</v>
      </c>
      <c r="AS86">
        <v>4.5217549999999997</v>
      </c>
      <c r="AT86">
        <v>14.406010999999999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1812.5467959999999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325.46102400000001</v>
      </c>
      <c r="L87">
        <v>418.19177400000001</v>
      </c>
      <c r="M87">
        <v>88.356800000000007</v>
      </c>
      <c r="N87">
        <v>55.664687999999998</v>
      </c>
      <c r="O87">
        <v>57.008864000000003</v>
      </c>
      <c r="P87">
        <v>120.61423499999999</v>
      </c>
      <c r="Q87">
        <v>10.144513</v>
      </c>
      <c r="R87">
        <v>40.711452000000001</v>
      </c>
      <c r="S87">
        <v>21.410772999999999</v>
      </c>
      <c r="T87">
        <v>0</v>
      </c>
      <c r="U87">
        <v>331.69815</v>
      </c>
      <c r="V87">
        <v>17.421976999999998</v>
      </c>
      <c r="W87">
        <v>18.119482999999999</v>
      </c>
      <c r="X87">
        <v>141.67400599999999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15.826288999999999</v>
      </c>
      <c r="AF87">
        <v>8.5225899999999992</v>
      </c>
      <c r="AG87">
        <v>0</v>
      </c>
      <c r="AH87">
        <v>0</v>
      </c>
      <c r="AI87">
        <v>0</v>
      </c>
      <c r="AJ87">
        <v>0</v>
      </c>
      <c r="AK87">
        <v>52.406146999999997</v>
      </c>
      <c r="AL87">
        <v>1.3391820000000001</v>
      </c>
      <c r="AM87">
        <v>0</v>
      </c>
      <c r="AN87">
        <v>0.79001500000000002</v>
      </c>
      <c r="AO87">
        <v>0</v>
      </c>
      <c r="AP87">
        <v>0</v>
      </c>
      <c r="AQ87">
        <v>44.834353</v>
      </c>
      <c r="AR87">
        <v>6.3616900000000003</v>
      </c>
      <c r="AS87">
        <v>4.5217549999999997</v>
      </c>
      <c r="AT87">
        <v>14.406010999999999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1795.4857709999999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302.33757000000003</v>
      </c>
      <c r="L88">
        <v>393.54387600000001</v>
      </c>
      <c r="M88">
        <v>88.356800000000007</v>
      </c>
      <c r="N88">
        <v>55.664687999999998</v>
      </c>
      <c r="O88">
        <v>57.008864000000003</v>
      </c>
      <c r="P88">
        <v>120.61423499999999</v>
      </c>
      <c r="Q88">
        <v>10.144513</v>
      </c>
      <c r="R88">
        <v>40.711452000000001</v>
      </c>
      <c r="S88">
        <v>21.410772999999999</v>
      </c>
      <c r="T88">
        <v>0</v>
      </c>
      <c r="U88">
        <v>331.69815</v>
      </c>
      <c r="V88">
        <v>17.421976999999998</v>
      </c>
      <c r="W88">
        <v>18.119482999999999</v>
      </c>
      <c r="X88">
        <v>141.67400599999999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15.826288999999999</v>
      </c>
      <c r="AF88">
        <v>8.5225899999999992</v>
      </c>
      <c r="AG88">
        <v>0</v>
      </c>
      <c r="AH88">
        <v>0</v>
      </c>
      <c r="AI88">
        <v>0</v>
      </c>
      <c r="AJ88">
        <v>0</v>
      </c>
      <c r="AK88">
        <v>52.406146999999997</v>
      </c>
      <c r="AL88">
        <v>1.3391820000000001</v>
      </c>
      <c r="AM88">
        <v>0</v>
      </c>
      <c r="AN88">
        <v>0.79001500000000002</v>
      </c>
      <c r="AO88">
        <v>0</v>
      </c>
      <c r="AP88">
        <v>0</v>
      </c>
      <c r="AQ88">
        <v>44.834353</v>
      </c>
      <c r="AR88">
        <v>4.2411260000000004</v>
      </c>
      <c r="AS88">
        <v>4.5217549999999997</v>
      </c>
      <c r="AT88">
        <v>14.406010999999999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1745.5938549999998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283.12957</v>
      </c>
      <c r="L89">
        <v>345.52387599999997</v>
      </c>
      <c r="M89">
        <v>88.356800000000007</v>
      </c>
      <c r="N89">
        <v>55.664687999999998</v>
      </c>
      <c r="O89">
        <v>57.008864000000003</v>
      </c>
      <c r="P89">
        <v>120.61423499999999</v>
      </c>
      <c r="Q89">
        <v>10.144513</v>
      </c>
      <c r="R89">
        <v>40.711452000000001</v>
      </c>
      <c r="S89">
        <v>21.410772999999999</v>
      </c>
      <c r="T89">
        <v>0</v>
      </c>
      <c r="U89">
        <v>331.69815</v>
      </c>
      <c r="V89">
        <v>17.421976999999998</v>
      </c>
      <c r="W89">
        <v>18.214178</v>
      </c>
      <c r="X89">
        <v>141.67400599999999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15.826288999999999</v>
      </c>
      <c r="AF89">
        <v>8.5225899999999992</v>
      </c>
      <c r="AG89">
        <v>0</v>
      </c>
      <c r="AH89">
        <v>0</v>
      </c>
      <c r="AI89">
        <v>0</v>
      </c>
      <c r="AJ89">
        <v>0</v>
      </c>
      <c r="AK89">
        <v>52.406146999999997</v>
      </c>
      <c r="AL89">
        <v>1.3391820000000001</v>
      </c>
      <c r="AM89">
        <v>0</v>
      </c>
      <c r="AN89">
        <v>0.79001500000000002</v>
      </c>
      <c r="AO89">
        <v>0</v>
      </c>
      <c r="AP89">
        <v>0</v>
      </c>
      <c r="AQ89">
        <v>44.834353</v>
      </c>
      <c r="AR89">
        <v>3.1808450000000001</v>
      </c>
      <c r="AS89">
        <v>4.5217549999999997</v>
      </c>
      <c r="AT89">
        <v>14.406010999999999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1677.400269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283.12957</v>
      </c>
      <c r="L90">
        <v>345.52387599999997</v>
      </c>
      <c r="M90">
        <v>88.356800000000007</v>
      </c>
      <c r="N90">
        <v>55.664687999999998</v>
      </c>
      <c r="O90">
        <v>57.008864000000003</v>
      </c>
      <c r="P90">
        <v>120.61423499999999</v>
      </c>
      <c r="Q90">
        <v>10.144513</v>
      </c>
      <c r="R90">
        <v>37.132626000000002</v>
      </c>
      <c r="S90">
        <v>21.410772999999999</v>
      </c>
      <c r="T90">
        <v>0</v>
      </c>
      <c r="U90">
        <v>331.69815</v>
      </c>
      <c r="V90">
        <v>17.421976999999998</v>
      </c>
      <c r="W90">
        <v>19.823712</v>
      </c>
      <c r="X90">
        <v>141.67400599999999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15.826288999999999</v>
      </c>
      <c r="AF90">
        <v>8.5225899999999992</v>
      </c>
      <c r="AG90">
        <v>0</v>
      </c>
      <c r="AH90">
        <v>0</v>
      </c>
      <c r="AI90">
        <v>0</v>
      </c>
      <c r="AJ90">
        <v>0</v>
      </c>
      <c r="AK90">
        <v>52.406146999999997</v>
      </c>
      <c r="AL90">
        <v>1.3391820000000001</v>
      </c>
      <c r="AM90">
        <v>0</v>
      </c>
      <c r="AN90">
        <v>0.79001500000000002</v>
      </c>
      <c r="AO90">
        <v>0</v>
      </c>
      <c r="AP90">
        <v>0</v>
      </c>
      <c r="AQ90">
        <v>29.889569000000002</v>
      </c>
      <c r="AR90">
        <v>3.1808450000000001</v>
      </c>
      <c r="AS90">
        <v>4.5217549999999997</v>
      </c>
      <c r="AT90">
        <v>14.406010999999999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1660.486193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282.95669800000002</v>
      </c>
      <c r="L91">
        <v>323.92697700000002</v>
      </c>
      <c r="M91">
        <v>88.356800000000007</v>
      </c>
      <c r="N91">
        <v>55.664687999999998</v>
      </c>
      <c r="O91">
        <v>57.008864000000003</v>
      </c>
      <c r="P91">
        <v>120.61423499999999</v>
      </c>
      <c r="Q91">
        <v>9.3271169999999994</v>
      </c>
      <c r="R91">
        <v>35.172728999999997</v>
      </c>
      <c r="S91">
        <v>17.739068</v>
      </c>
      <c r="T91">
        <v>0</v>
      </c>
      <c r="U91">
        <v>331.69815</v>
      </c>
      <c r="V91">
        <v>17.421976999999998</v>
      </c>
      <c r="W91">
        <v>19.823712</v>
      </c>
      <c r="X91">
        <v>141.67400599999999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15.826288999999999</v>
      </c>
      <c r="AF91">
        <v>8.5225899999999992</v>
      </c>
      <c r="AG91">
        <v>0</v>
      </c>
      <c r="AH91">
        <v>0</v>
      </c>
      <c r="AI91">
        <v>0</v>
      </c>
      <c r="AJ91">
        <v>0</v>
      </c>
      <c r="AK91">
        <v>52.406146999999997</v>
      </c>
      <c r="AL91">
        <v>1.3391820000000001</v>
      </c>
      <c r="AM91">
        <v>0</v>
      </c>
      <c r="AN91">
        <v>0.79001500000000002</v>
      </c>
      <c r="AO91">
        <v>0</v>
      </c>
      <c r="AP91">
        <v>0</v>
      </c>
      <c r="AQ91">
        <v>29.889569000000002</v>
      </c>
      <c r="AR91">
        <v>3.1808450000000001</v>
      </c>
      <c r="AS91">
        <v>4.5217549999999997</v>
      </c>
      <c r="AT91">
        <v>14.406010999999999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1632.2674239999999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282.95669800000002</v>
      </c>
      <c r="L92">
        <v>323.92697700000002</v>
      </c>
      <c r="M92">
        <v>88.356800000000007</v>
      </c>
      <c r="N92">
        <v>55.664687999999998</v>
      </c>
      <c r="O92">
        <v>57.008864000000003</v>
      </c>
      <c r="P92">
        <v>120.61423499999999</v>
      </c>
      <c r="Q92">
        <v>9.3271169999999994</v>
      </c>
      <c r="R92">
        <v>35.172728999999997</v>
      </c>
      <c r="S92">
        <v>17.739068</v>
      </c>
      <c r="T92">
        <v>0</v>
      </c>
      <c r="U92">
        <v>331.69815</v>
      </c>
      <c r="V92">
        <v>17.421976999999998</v>
      </c>
      <c r="W92">
        <v>19.823712</v>
      </c>
      <c r="X92">
        <v>141.67400599999999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8.5225899999999992</v>
      </c>
      <c r="AG92">
        <v>0</v>
      </c>
      <c r="AH92">
        <v>0</v>
      </c>
      <c r="AI92">
        <v>0</v>
      </c>
      <c r="AJ92">
        <v>0</v>
      </c>
      <c r="AK92">
        <v>52.406146999999997</v>
      </c>
      <c r="AL92">
        <v>1.3391820000000001</v>
      </c>
      <c r="AM92">
        <v>0</v>
      </c>
      <c r="AN92">
        <v>0.79001500000000002</v>
      </c>
      <c r="AO92">
        <v>0</v>
      </c>
      <c r="AP92">
        <v>0</v>
      </c>
      <c r="AQ92">
        <v>29.889569000000002</v>
      </c>
      <c r="AR92">
        <v>3.1808450000000001</v>
      </c>
      <c r="AS92">
        <v>4.5217549999999997</v>
      </c>
      <c r="AT92">
        <v>14.406010999999999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1616.4411349999998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282.95669800000002</v>
      </c>
      <c r="L93">
        <v>323.92697700000002</v>
      </c>
      <c r="M93">
        <v>88.356800000000007</v>
      </c>
      <c r="N93">
        <v>55.664687999999998</v>
      </c>
      <c r="O93">
        <v>57.008864000000003</v>
      </c>
      <c r="P93">
        <v>120.61423499999999</v>
      </c>
      <c r="Q93">
        <v>9.3271169999999994</v>
      </c>
      <c r="R93">
        <v>28.444839000000002</v>
      </c>
      <c r="S93">
        <v>17.739068</v>
      </c>
      <c r="T93">
        <v>0</v>
      </c>
      <c r="U93">
        <v>331.69815</v>
      </c>
      <c r="V93">
        <v>14.957941999999999</v>
      </c>
      <c r="W93">
        <v>19.823712</v>
      </c>
      <c r="X93">
        <v>141.67400599999999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8.5225899999999992</v>
      </c>
      <c r="AG93">
        <v>0</v>
      </c>
      <c r="AH93">
        <v>0</v>
      </c>
      <c r="AI93">
        <v>0</v>
      </c>
      <c r="AJ93">
        <v>0</v>
      </c>
      <c r="AK93">
        <v>52.406146999999997</v>
      </c>
      <c r="AL93">
        <v>1.3391820000000001</v>
      </c>
      <c r="AM93">
        <v>0</v>
      </c>
      <c r="AN93">
        <v>0.79001500000000002</v>
      </c>
      <c r="AO93">
        <v>0</v>
      </c>
      <c r="AP93">
        <v>0</v>
      </c>
      <c r="AQ93">
        <v>29.889569000000002</v>
      </c>
      <c r="AR93">
        <v>3.1808450000000001</v>
      </c>
      <c r="AS93">
        <v>4.5217549999999997</v>
      </c>
      <c r="AT93">
        <v>14.406010999999999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1607.2492100000002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282.95669800000002</v>
      </c>
      <c r="L94">
        <v>323.92697700000002</v>
      </c>
      <c r="M94">
        <v>88.356800000000007</v>
      </c>
      <c r="N94">
        <v>55.664687999999998</v>
      </c>
      <c r="O94">
        <v>57.008864000000003</v>
      </c>
      <c r="P94">
        <v>120.61423499999999</v>
      </c>
      <c r="Q94">
        <v>9.3271169999999994</v>
      </c>
      <c r="R94">
        <v>28.444839000000002</v>
      </c>
      <c r="S94">
        <v>17.739068</v>
      </c>
      <c r="T94">
        <v>0</v>
      </c>
      <c r="U94">
        <v>331.69815</v>
      </c>
      <c r="V94">
        <v>14.957941999999999</v>
      </c>
      <c r="W94">
        <v>19.823712</v>
      </c>
      <c r="X94">
        <v>141.67400599999999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8.5225899999999992</v>
      </c>
      <c r="AG94">
        <v>0</v>
      </c>
      <c r="AH94">
        <v>0</v>
      </c>
      <c r="AI94">
        <v>0</v>
      </c>
      <c r="AJ94">
        <v>0</v>
      </c>
      <c r="AK94">
        <v>52.406146999999997</v>
      </c>
      <c r="AL94">
        <v>1.3391820000000001</v>
      </c>
      <c r="AM94">
        <v>0</v>
      </c>
      <c r="AN94">
        <v>0.79001500000000002</v>
      </c>
      <c r="AO94">
        <v>0</v>
      </c>
      <c r="AP94">
        <v>0</v>
      </c>
      <c r="AQ94">
        <v>18.030550000000002</v>
      </c>
      <c r="AR94">
        <v>3.1808450000000001</v>
      </c>
      <c r="AS94">
        <v>4.5217549999999997</v>
      </c>
      <c r="AT94">
        <v>14.406010999999999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1595.3901910000002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282.95669800000002</v>
      </c>
      <c r="L95">
        <v>323.92697700000002</v>
      </c>
      <c r="M95">
        <v>88.356800000000007</v>
      </c>
      <c r="N95">
        <v>55.664687999999998</v>
      </c>
      <c r="O95">
        <v>57.008864000000003</v>
      </c>
      <c r="P95">
        <v>120.61423499999999</v>
      </c>
      <c r="Q95">
        <v>9.3271169999999994</v>
      </c>
      <c r="R95">
        <v>28.070283</v>
      </c>
      <c r="S95">
        <v>17.739068</v>
      </c>
      <c r="T95">
        <v>0</v>
      </c>
      <c r="U95">
        <v>331.69815</v>
      </c>
      <c r="V95">
        <v>14.957941999999999</v>
      </c>
      <c r="W95">
        <v>19.690313</v>
      </c>
      <c r="X95">
        <v>113.57776800000001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8.5225899999999992</v>
      </c>
      <c r="AG95">
        <v>0</v>
      </c>
      <c r="AH95">
        <v>0</v>
      </c>
      <c r="AI95">
        <v>0</v>
      </c>
      <c r="AJ95">
        <v>0</v>
      </c>
      <c r="AK95">
        <v>52.406146999999997</v>
      </c>
      <c r="AL95">
        <v>1.3391820000000001</v>
      </c>
      <c r="AM95">
        <v>0</v>
      </c>
      <c r="AN95">
        <v>0.79001500000000002</v>
      </c>
      <c r="AO95">
        <v>0</v>
      </c>
      <c r="AP95">
        <v>0</v>
      </c>
      <c r="AQ95">
        <v>14.944784</v>
      </c>
      <c r="AR95">
        <v>0</v>
      </c>
      <c r="AS95">
        <v>4.5217549999999997</v>
      </c>
      <c r="AT95">
        <v>14.406010999999999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1560.5193870000003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282.95669800000002</v>
      </c>
      <c r="L96">
        <v>323.92697700000002</v>
      </c>
      <c r="M96">
        <v>88.356800000000007</v>
      </c>
      <c r="N96">
        <v>55.664687999999998</v>
      </c>
      <c r="O96">
        <v>57.008864000000003</v>
      </c>
      <c r="P96">
        <v>120.61423499999999</v>
      </c>
      <c r="Q96">
        <v>9.3271169999999994</v>
      </c>
      <c r="R96">
        <v>28.070283</v>
      </c>
      <c r="S96">
        <v>17.739068</v>
      </c>
      <c r="T96">
        <v>0</v>
      </c>
      <c r="U96">
        <v>331.69815</v>
      </c>
      <c r="V96">
        <v>14.957941999999999</v>
      </c>
      <c r="W96">
        <v>19.690313</v>
      </c>
      <c r="X96">
        <v>113.57776800000001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8.5225899999999992</v>
      </c>
      <c r="AG96">
        <v>0</v>
      </c>
      <c r="AH96">
        <v>0</v>
      </c>
      <c r="AI96">
        <v>0</v>
      </c>
      <c r="AJ96">
        <v>0</v>
      </c>
      <c r="AK96">
        <v>52.406146999999997</v>
      </c>
      <c r="AL96">
        <v>6.6959090000000003</v>
      </c>
      <c r="AM96">
        <v>0</v>
      </c>
      <c r="AN96">
        <v>0.79001500000000002</v>
      </c>
      <c r="AO96">
        <v>0</v>
      </c>
      <c r="AP96">
        <v>0</v>
      </c>
      <c r="AQ96">
        <v>14.944784</v>
      </c>
      <c r="AR96">
        <v>0</v>
      </c>
      <c r="AS96">
        <v>4.5217549999999997</v>
      </c>
      <c r="AT96">
        <v>14.406010999999999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1565.8761140000004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249.34269800000001</v>
      </c>
      <c r="L97">
        <v>323.92697700000002</v>
      </c>
      <c r="M97">
        <v>88.356800000000007</v>
      </c>
      <c r="N97">
        <v>55.664687999999998</v>
      </c>
      <c r="O97">
        <v>57.008864000000003</v>
      </c>
      <c r="P97">
        <v>120.61423499999999</v>
      </c>
      <c r="Q97">
        <v>9.3271169999999994</v>
      </c>
      <c r="R97">
        <v>28.070283</v>
      </c>
      <c r="S97">
        <v>17.739068</v>
      </c>
      <c r="T97">
        <v>0</v>
      </c>
      <c r="U97">
        <v>331.69815</v>
      </c>
      <c r="V97">
        <v>14.957941999999999</v>
      </c>
      <c r="W97">
        <v>19.690313</v>
      </c>
      <c r="X97">
        <v>113.57776800000001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8.5225899999999992</v>
      </c>
      <c r="AG97">
        <v>0</v>
      </c>
      <c r="AH97">
        <v>0</v>
      </c>
      <c r="AI97">
        <v>0</v>
      </c>
      <c r="AJ97">
        <v>0</v>
      </c>
      <c r="AK97">
        <v>52.406146999999997</v>
      </c>
      <c r="AL97">
        <v>53.567270000000001</v>
      </c>
      <c r="AM97">
        <v>0</v>
      </c>
      <c r="AN97">
        <v>0.79001500000000002</v>
      </c>
      <c r="AO97">
        <v>0</v>
      </c>
      <c r="AP97">
        <v>0</v>
      </c>
      <c r="AQ97">
        <v>0</v>
      </c>
      <c r="AR97">
        <v>0</v>
      </c>
      <c r="AS97">
        <v>4.5217549999999997</v>
      </c>
      <c r="AT97">
        <v>14.406010999999999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1564.1886910000003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182.30312799999999</v>
      </c>
      <c r="L98">
        <v>323.92697700000002</v>
      </c>
      <c r="M98">
        <v>88.356800000000007</v>
      </c>
      <c r="N98">
        <v>55.664687999999998</v>
      </c>
      <c r="O98">
        <v>57.008864000000003</v>
      </c>
      <c r="P98">
        <v>120.61423499999999</v>
      </c>
      <c r="Q98">
        <v>9.3271169999999994</v>
      </c>
      <c r="R98">
        <v>28.070283</v>
      </c>
      <c r="S98">
        <v>17.739068</v>
      </c>
      <c r="T98">
        <v>0</v>
      </c>
      <c r="U98">
        <v>331.69815</v>
      </c>
      <c r="V98">
        <v>14.957941999999999</v>
      </c>
      <c r="W98">
        <v>19.690313</v>
      </c>
      <c r="X98">
        <v>113.57776800000001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8.5225899999999992</v>
      </c>
      <c r="AG98">
        <v>0</v>
      </c>
      <c r="AH98">
        <v>0</v>
      </c>
      <c r="AI98">
        <v>0</v>
      </c>
      <c r="AJ98">
        <v>0</v>
      </c>
      <c r="AK98">
        <v>52.406146999999997</v>
      </c>
      <c r="AL98">
        <v>53.567270000000001</v>
      </c>
      <c r="AM98">
        <v>0</v>
      </c>
      <c r="AN98">
        <v>0.79001500000000002</v>
      </c>
      <c r="AO98">
        <v>0</v>
      </c>
      <c r="AP98">
        <v>0</v>
      </c>
      <c r="AQ98">
        <v>0</v>
      </c>
      <c r="AR98">
        <v>0</v>
      </c>
      <c r="AS98">
        <v>4.5217549999999997</v>
      </c>
      <c r="AT98">
        <v>14.406010999999999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1497.1491210000002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7.0730115177500084</v>
      </c>
      <c r="L99">
        <f t="shared" si="2"/>
        <v>8.1580839409999939</v>
      </c>
      <c r="M99">
        <f t="shared" si="2"/>
        <v>2.120563199999995</v>
      </c>
      <c r="N99">
        <f t="shared" si="2"/>
        <v>1.335952511999998</v>
      </c>
      <c r="O99">
        <f t="shared" si="2"/>
        <v>2.3528033140000013</v>
      </c>
      <c r="P99">
        <f t="shared" si="2"/>
        <v>2.8947416399999932</v>
      </c>
      <c r="Q99">
        <f t="shared" si="2"/>
        <v>0.16102329375000005</v>
      </c>
      <c r="R99">
        <f t="shared" si="2"/>
        <v>0.86312059124999974</v>
      </c>
      <c r="S99">
        <f t="shared" si="2"/>
        <v>0.50347094424999983</v>
      </c>
      <c r="T99">
        <f t="shared" si="2"/>
        <v>0</v>
      </c>
      <c r="U99">
        <f t="shared" si="2"/>
        <v>9.247377068999997</v>
      </c>
      <c r="V99">
        <f t="shared" si="2"/>
        <v>0.36518624924999954</v>
      </c>
      <c r="W99">
        <f t="shared" si="2"/>
        <v>0.41174751150000022</v>
      </c>
      <c r="X99">
        <f t="shared" si="2"/>
        <v>3.1457819579999962</v>
      </c>
      <c r="Y99">
        <f t="shared" si="2"/>
        <v>0</v>
      </c>
      <c r="Z99">
        <f t="shared" si="2"/>
        <v>4.9063186999999987E-2</v>
      </c>
      <c r="AA99">
        <f t="shared" si="2"/>
        <v>8.1018728999999998E-2</v>
      </c>
      <c r="AB99">
        <f t="shared" si="2"/>
        <v>0.12888546349999999</v>
      </c>
      <c r="AC99">
        <f t="shared" si="2"/>
        <v>9.303036100000002E-2</v>
      </c>
      <c r="AD99">
        <f t="shared" si="2"/>
        <v>0.10529098799999999</v>
      </c>
      <c r="AE99">
        <f t="shared" si="2"/>
        <v>0.34026521950000005</v>
      </c>
      <c r="AF99">
        <f t="shared" si="2"/>
        <v>0.29166196200000039</v>
      </c>
      <c r="AG99">
        <f t="shared" si="2"/>
        <v>0</v>
      </c>
      <c r="AH99">
        <f t="shared" si="2"/>
        <v>0.59110600700000004</v>
      </c>
      <c r="AI99">
        <f t="shared" si="2"/>
        <v>4.6850841999999983E-2</v>
      </c>
      <c r="AJ99">
        <f t="shared" si="2"/>
        <v>0</v>
      </c>
      <c r="AK99">
        <f t="shared" si="2"/>
        <v>1.2577475279999997</v>
      </c>
      <c r="AL99">
        <f t="shared" si="2"/>
        <v>0.20483901400000015</v>
      </c>
      <c r="AM99">
        <f t="shared" si="2"/>
        <v>3.4549113249999999E-2</v>
      </c>
      <c r="AN99">
        <f t="shared" si="2"/>
        <v>1.8795011999999962E-2</v>
      </c>
      <c r="AO99">
        <f t="shared" si="2"/>
        <v>0</v>
      </c>
      <c r="AP99">
        <f t="shared" si="2"/>
        <v>2.0237977500000007E-2</v>
      </c>
      <c r="AQ99">
        <f t="shared" si="2"/>
        <v>0.54587791299999966</v>
      </c>
      <c r="AR99">
        <f t="shared" si="2"/>
        <v>0.16118931425000002</v>
      </c>
      <c r="AS99">
        <f t="shared" si="2"/>
        <v>0.15189867274999994</v>
      </c>
      <c r="AT99">
        <f t="shared" si="2"/>
        <v>0.34574426400000047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43.100915309500024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16.702470000000002</v>
      </c>
      <c r="W27">
        <v>0</v>
      </c>
      <c r="X27">
        <v>6.5880479999999997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23.290518000000002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17.228681999999999</v>
      </c>
      <c r="W28">
        <v>0</v>
      </c>
      <c r="X28">
        <v>8.2752400000000002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25.503921999999999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16.936091000000001</v>
      </c>
      <c r="W29">
        <v>0</v>
      </c>
      <c r="X29">
        <v>8.2752400000000002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25.211331000000001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13.572626</v>
      </c>
      <c r="W30">
        <v>0</v>
      </c>
      <c r="X30">
        <v>8.2752400000000002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21.847866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8.2752400000000002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8.2752400000000002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8.2752400000000002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8.2752400000000002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48.837963999999999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48.837963999999999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50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45.711841999999997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45.711841999999997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39.997709999999998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39.997709999999998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50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50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50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30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30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30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2.9163039999999998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2.9163039999999998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2.9163039999999998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2.9163039999999998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1.9497990000000001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1.9497990000000001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1.9497990000000001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1.9497990000000001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1.847172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1.847172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0.30952800000000003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0.30952800000000003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0.362645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0.362645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0.522428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0.522428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1.0089999999999999E-3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1.0089999999999999E-3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1.2520000000000001E-3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1.2520000000000001E-3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9.9599999999999992E-4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9.9599999999999992E-4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9.68E-4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9.68E-4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1.1050000000000001E-3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1.1050000000000001E-3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1.1050000000000001E-3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1.1050000000000001E-3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1.1050000000000001E-3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1.1050000000000001E-3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5.0000000000000004E-6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5.0000000000000004E-6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5.0000000000000004E-6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5.0000000000000004E-6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0.15259200000000001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0.15259200000000001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5.0000000000000004E-6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5.0000000000000004E-6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5.0000000000000004E-6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5.0000000000000004E-6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5.0000000000000004E-6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5.0000000000000004E-6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0.34458499999999997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0.34458499999999997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5.2095000000000002E-2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5.2095000000000002E-2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5.2095000000000002E-2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5.2095000000000002E-2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5.2095000000000002E-2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5.2095000000000002E-2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5.2095000000000002E-2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5.2095000000000002E-2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41.321665000000003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41.321665000000003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41.485667999999997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41.485667999999997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0.14632045475000002</v>
      </c>
      <c r="W99">
        <f t="shared" si="2"/>
        <v>0</v>
      </c>
      <c r="X99">
        <f t="shared" si="2"/>
        <v>1.1991062E-2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0.15831151675000002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169.25</v>
      </c>
      <c r="C3" s="34">
        <v>56.3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70.02</v>
      </c>
      <c r="N3">
        <v>148.55000000000001</v>
      </c>
      <c r="O3">
        <v>50.9</v>
      </c>
      <c r="P3">
        <v>1.0900000000000001</v>
      </c>
      <c r="Q3">
        <v>10.07</v>
      </c>
      <c r="R3" s="93">
        <v>0</v>
      </c>
      <c r="S3" s="93">
        <v>0</v>
      </c>
      <c r="T3" s="93">
        <v>0</v>
      </c>
      <c r="U3">
        <v>1.1399999999999999</v>
      </c>
      <c r="V3">
        <v>0</v>
      </c>
      <c r="W3">
        <v>1.66</v>
      </c>
      <c r="X3">
        <v>72.760000000000005</v>
      </c>
      <c r="Y3">
        <v>24.25</v>
      </c>
      <c r="Z3">
        <v>24.25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15.18</v>
      </c>
      <c r="AH3">
        <v>61.46</v>
      </c>
      <c r="AI3">
        <v>61.46</v>
      </c>
      <c r="AJ3">
        <v>23.05</v>
      </c>
      <c r="AK3">
        <v>0</v>
      </c>
      <c r="AL3">
        <v>0</v>
      </c>
    </row>
    <row r="4" spans="1:38">
      <c r="A4" t="s">
        <v>46</v>
      </c>
      <c r="B4" s="34">
        <v>169.25</v>
      </c>
      <c r="C4" s="34">
        <v>56.3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70.02</v>
      </c>
      <c r="N4">
        <v>148.55000000000001</v>
      </c>
      <c r="O4">
        <v>50.9</v>
      </c>
      <c r="P4">
        <v>1.0900000000000001</v>
      </c>
      <c r="Q4">
        <v>10.32</v>
      </c>
      <c r="R4" s="93">
        <v>0</v>
      </c>
      <c r="S4" s="93">
        <v>0</v>
      </c>
      <c r="T4" s="93">
        <v>0</v>
      </c>
      <c r="U4">
        <v>1.1399999999999999</v>
      </c>
      <c r="V4">
        <v>0</v>
      </c>
      <c r="W4">
        <v>1.66</v>
      </c>
      <c r="X4">
        <v>71.55</v>
      </c>
      <c r="Y4">
        <v>23.85</v>
      </c>
      <c r="Z4">
        <v>23.85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14.4</v>
      </c>
      <c r="AH4">
        <v>60.37</v>
      </c>
      <c r="AI4">
        <v>60.37</v>
      </c>
      <c r="AJ4">
        <v>23.05</v>
      </c>
      <c r="AK4">
        <v>0</v>
      </c>
      <c r="AL4">
        <v>0</v>
      </c>
    </row>
    <row r="5" spans="1:38">
      <c r="A5" t="s">
        <v>47</v>
      </c>
      <c r="B5" s="34">
        <v>169.25</v>
      </c>
      <c r="C5" s="34">
        <v>56.3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70.02</v>
      </c>
      <c r="N5">
        <v>148.55000000000001</v>
      </c>
      <c r="O5">
        <v>50.9</v>
      </c>
      <c r="P5">
        <v>1.0900000000000001</v>
      </c>
      <c r="Q5">
        <v>18.53</v>
      </c>
      <c r="R5" s="93">
        <v>0</v>
      </c>
      <c r="S5" s="93">
        <v>0</v>
      </c>
      <c r="T5" s="93">
        <v>0</v>
      </c>
      <c r="U5">
        <v>1.1399999999999999</v>
      </c>
      <c r="V5">
        <v>0</v>
      </c>
      <c r="W5">
        <v>1.66</v>
      </c>
      <c r="X5">
        <v>68.510000000000005</v>
      </c>
      <c r="Y5">
        <v>22.83</v>
      </c>
      <c r="Z5">
        <v>22.84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13.95</v>
      </c>
      <c r="AH5">
        <v>58.79</v>
      </c>
      <c r="AI5">
        <v>58.79</v>
      </c>
      <c r="AJ5">
        <v>23.05</v>
      </c>
      <c r="AK5">
        <v>0</v>
      </c>
      <c r="AL5">
        <v>0</v>
      </c>
    </row>
    <row r="6" spans="1:38">
      <c r="A6" t="s">
        <v>48</v>
      </c>
      <c r="B6" s="34">
        <v>169.25</v>
      </c>
      <c r="C6" s="34">
        <v>56.3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70.02</v>
      </c>
      <c r="N6">
        <v>148.55000000000001</v>
      </c>
      <c r="O6">
        <v>50.9</v>
      </c>
      <c r="P6">
        <v>1.0900000000000001</v>
      </c>
      <c r="Q6">
        <v>18.53</v>
      </c>
      <c r="R6" s="93">
        <v>0</v>
      </c>
      <c r="S6" s="93">
        <v>0</v>
      </c>
      <c r="T6" s="93">
        <v>0</v>
      </c>
      <c r="U6">
        <v>1.1399999999999999</v>
      </c>
      <c r="V6">
        <v>0</v>
      </c>
      <c r="W6">
        <v>1.66</v>
      </c>
      <c r="X6">
        <v>65.680000000000007</v>
      </c>
      <c r="Y6">
        <v>21.89</v>
      </c>
      <c r="Z6">
        <v>21.89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12.93</v>
      </c>
      <c r="AH6">
        <v>52.86</v>
      </c>
      <c r="AI6">
        <v>52.86</v>
      </c>
      <c r="AJ6">
        <v>23.05</v>
      </c>
      <c r="AK6">
        <v>0</v>
      </c>
      <c r="AL6">
        <v>0</v>
      </c>
    </row>
    <row r="7" spans="1:38">
      <c r="A7" t="s">
        <v>49</v>
      </c>
      <c r="B7" s="34">
        <v>169.25</v>
      </c>
      <c r="C7" s="34">
        <v>56.3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70.02</v>
      </c>
      <c r="N7">
        <v>148.55000000000001</v>
      </c>
      <c r="O7">
        <v>50.9</v>
      </c>
      <c r="P7">
        <v>1.0900000000000001</v>
      </c>
      <c r="Q7">
        <v>18.510000000000002</v>
      </c>
      <c r="R7" s="93">
        <v>0</v>
      </c>
      <c r="S7" s="93">
        <v>0</v>
      </c>
      <c r="T7" s="93">
        <v>0</v>
      </c>
      <c r="U7">
        <v>1.1399999999999999</v>
      </c>
      <c r="V7">
        <v>0</v>
      </c>
      <c r="W7">
        <v>1.66</v>
      </c>
      <c r="X7">
        <v>64.52</v>
      </c>
      <c r="Y7">
        <v>21.49</v>
      </c>
      <c r="Z7">
        <v>21.51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12.18</v>
      </c>
      <c r="AH7">
        <v>52</v>
      </c>
      <c r="AI7">
        <v>52</v>
      </c>
      <c r="AJ7">
        <v>23.05</v>
      </c>
      <c r="AK7">
        <v>0</v>
      </c>
      <c r="AL7">
        <v>0</v>
      </c>
    </row>
    <row r="8" spans="1:38">
      <c r="A8" t="s">
        <v>50</v>
      </c>
      <c r="B8" s="34">
        <v>169.25</v>
      </c>
      <c r="C8" s="34">
        <v>56.3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70.02</v>
      </c>
      <c r="N8">
        <v>148.55000000000001</v>
      </c>
      <c r="O8">
        <v>50.9</v>
      </c>
      <c r="P8">
        <v>1.0900000000000001</v>
      </c>
      <c r="Q8">
        <v>18.510000000000002</v>
      </c>
      <c r="R8" s="93">
        <v>0</v>
      </c>
      <c r="S8" s="93">
        <v>0</v>
      </c>
      <c r="T8" s="93">
        <v>0</v>
      </c>
      <c r="U8">
        <v>1.1399999999999999</v>
      </c>
      <c r="V8">
        <v>0</v>
      </c>
      <c r="W8">
        <v>1.66</v>
      </c>
      <c r="X8">
        <v>63.22</v>
      </c>
      <c r="Y8">
        <v>21.08</v>
      </c>
      <c r="Z8">
        <v>21.07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11.57</v>
      </c>
      <c r="AH8">
        <v>51.34</v>
      </c>
      <c r="AI8">
        <v>51.34</v>
      </c>
      <c r="AJ8">
        <v>23.05</v>
      </c>
      <c r="AK8">
        <v>0</v>
      </c>
      <c r="AL8">
        <v>0</v>
      </c>
    </row>
    <row r="9" spans="1:38">
      <c r="A9" t="s">
        <v>51</v>
      </c>
      <c r="B9" s="34">
        <v>169.25</v>
      </c>
      <c r="C9" s="34">
        <v>56.3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70.02</v>
      </c>
      <c r="N9">
        <v>148.55000000000001</v>
      </c>
      <c r="O9">
        <v>50.9</v>
      </c>
      <c r="P9">
        <v>1.0900000000000001</v>
      </c>
      <c r="Q9">
        <v>18.489999999999998</v>
      </c>
      <c r="R9" s="93">
        <v>0</v>
      </c>
      <c r="S9" s="93">
        <v>0</v>
      </c>
      <c r="T9" s="93">
        <v>0</v>
      </c>
      <c r="U9">
        <v>1.1399999999999999</v>
      </c>
      <c r="V9">
        <v>0</v>
      </c>
      <c r="W9">
        <v>1.66</v>
      </c>
      <c r="X9">
        <v>61.77</v>
      </c>
      <c r="Y9">
        <v>20.59</v>
      </c>
      <c r="Z9">
        <v>20.59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17.260000000000002</v>
      </c>
      <c r="AH9">
        <v>32.35</v>
      </c>
      <c r="AI9">
        <v>32.35</v>
      </c>
      <c r="AJ9">
        <v>23.05</v>
      </c>
      <c r="AK9">
        <v>0</v>
      </c>
      <c r="AL9">
        <v>0</v>
      </c>
    </row>
    <row r="10" spans="1:38">
      <c r="A10" t="s">
        <v>52</v>
      </c>
      <c r="B10" s="34">
        <v>169.25</v>
      </c>
      <c r="C10" s="34">
        <v>56.3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70.02</v>
      </c>
      <c r="N10">
        <v>148.55000000000001</v>
      </c>
      <c r="O10">
        <v>50.9</v>
      </c>
      <c r="P10">
        <v>1.0900000000000001</v>
      </c>
      <c r="Q10">
        <v>18.43</v>
      </c>
      <c r="R10" s="93">
        <v>0</v>
      </c>
      <c r="S10" s="93">
        <v>0</v>
      </c>
      <c r="T10" s="93">
        <v>0</v>
      </c>
      <c r="U10">
        <v>1.1399999999999999</v>
      </c>
      <c r="V10">
        <v>0</v>
      </c>
      <c r="W10">
        <v>1.66</v>
      </c>
      <c r="X10">
        <v>60.46</v>
      </c>
      <c r="Y10">
        <v>20.16</v>
      </c>
      <c r="Z10">
        <v>20.149999999999999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16.45</v>
      </c>
      <c r="AH10">
        <v>32.89</v>
      </c>
      <c r="AI10">
        <v>32.89</v>
      </c>
      <c r="AJ10">
        <v>23.05</v>
      </c>
      <c r="AK10">
        <v>0</v>
      </c>
      <c r="AL10">
        <v>0</v>
      </c>
    </row>
    <row r="11" spans="1:38">
      <c r="A11" t="s">
        <v>53</v>
      </c>
      <c r="B11" s="34">
        <v>169.25</v>
      </c>
      <c r="C11" s="34">
        <v>56.3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70.02</v>
      </c>
      <c r="N11">
        <v>148.55000000000001</v>
      </c>
      <c r="O11">
        <v>50.9</v>
      </c>
      <c r="P11">
        <v>1.0900000000000001</v>
      </c>
      <c r="Q11">
        <v>15.74</v>
      </c>
      <c r="R11" s="93">
        <v>0</v>
      </c>
      <c r="S11" s="93">
        <v>0</v>
      </c>
      <c r="T11" s="93">
        <v>0</v>
      </c>
      <c r="U11">
        <v>1.1399999999999999</v>
      </c>
      <c r="V11">
        <v>0</v>
      </c>
      <c r="W11">
        <v>1.66</v>
      </c>
      <c r="X11">
        <v>57.87</v>
      </c>
      <c r="Y11">
        <v>19.29</v>
      </c>
      <c r="Z11">
        <v>19.29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10.220000000000001</v>
      </c>
      <c r="AH11">
        <v>32.92</v>
      </c>
      <c r="AI11">
        <v>32.92</v>
      </c>
      <c r="AJ11">
        <v>23.05</v>
      </c>
      <c r="AK11">
        <v>0</v>
      </c>
      <c r="AL11">
        <v>0</v>
      </c>
    </row>
    <row r="12" spans="1:38">
      <c r="A12" t="s">
        <v>54</v>
      </c>
      <c r="B12" s="34">
        <v>169.25</v>
      </c>
      <c r="C12" s="34">
        <v>56.3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70.02</v>
      </c>
      <c r="N12">
        <v>148.55000000000001</v>
      </c>
      <c r="O12">
        <v>50.9</v>
      </c>
      <c r="P12">
        <v>1.0900000000000001</v>
      </c>
      <c r="Q12">
        <v>15.82</v>
      </c>
      <c r="R12" s="93">
        <v>0</v>
      </c>
      <c r="S12" s="93">
        <v>0</v>
      </c>
      <c r="T12" s="93">
        <v>0</v>
      </c>
      <c r="U12">
        <v>1.1399999999999999</v>
      </c>
      <c r="V12">
        <v>0</v>
      </c>
      <c r="W12">
        <v>1.66</v>
      </c>
      <c r="X12">
        <v>56.22</v>
      </c>
      <c r="Y12">
        <v>18.73</v>
      </c>
      <c r="Z12">
        <v>18.739999999999998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10.029999999999999</v>
      </c>
      <c r="AH12">
        <v>33.450000000000003</v>
      </c>
      <c r="AI12">
        <v>33.450000000000003</v>
      </c>
      <c r="AJ12">
        <v>23.05</v>
      </c>
      <c r="AK12">
        <v>0</v>
      </c>
      <c r="AL12">
        <v>0</v>
      </c>
    </row>
    <row r="13" spans="1:38">
      <c r="A13" t="s">
        <v>55</v>
      </c>
      <c r="B13" s="34">
        <v>169.25</v>
      </c>
      <c r="C13" s="34">
        <v>56.3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70.02</v>
      </c>
      <c r="N13">
        <v>148.55000000000001</v>
      </c>
      <c r="O13">
        <v>50.9</v>
      </c>
      <c r="P13">
        <v>1.0900000000000001</v>
      </c>
      <c r="Q13">
        <v>16.09</v>
      </c>
      <c r="R13" s="93">
        <v>0</v>
      </c>
      <c r="S13" s="93">
        <v>0</v>
      </c>
      <c r="T13" s="93">
        <v>0</v>
      </c>
      <c r="U13">
        <v>1.1399999999999999</v>
      </c>
      <c r="V13">
        <v>0</v>
      </c>
      <c r="W13">
        <v>1.66</v>
      </c>
      <c r="X13">
        <v>54.97</v>
      </c>
      <c r="Y13">
        <v>18.329999999999998</v>
      </c>
      <c r="Z13">
        <v>18.32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9.9700000000000006</v>
      </c>
      <c r="AH13">
        <v>33.94</v>
      </c>
      <c r="AI13">
        <v>33.94</v>
      </c>
      <c r="AJ13">
        <v>23.05</v>
      </c>
      <c r="AK13">
        <v>0</v>
      </c>
      <c r="AL13">
        <v>0</v>
      </c>
    </row>
    <row r="14" spans="1:38">
      <c r="A14" t="s">
        <v>56</v>
      </c>
      <c r="B14" s="34">
        <v>169.25</v>
      </c>
      <c r="C14" s="34">
        <v>56.3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70.02</v>
      </c>
      <c r="N14">
        <v>148.55000000000001</v>
      </c>
      <c r="O14">
        <v>50.9</v>
      </c>
      <c r="P14">
        <v>1.0900000000000001</v>
      </c>
      <c r="Q14">
        <v>16.29</v>
      </c>
      <c r="R14" s="93">
        <v>0</v>
      </c>
      <c r="S14" s="93">
        <v>0</v>
      </c>
      <c r="T14" s="93">
        <v>0</v>
      </c>
      <c r="U14">
        <v>1.1399999999999999</v>
      </c>
      <c r="V14">
        <v>0</v>
      </c>
      <c r="W14">
        <v>1.66</v>
      </c>
      <c r="X14">
        <v>53.99</v>
      </c>
      <c r="Y14">
        <v>18</v>
      </c>
      <c r="Z14">
        <v>17.989999999999998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9.94</v>
      </c>
      <c r="AH14">
        <v>34.96</v>
      </c>
      <c r="AI14">
        <v>34.96</v>
      </c>
      <c r="AJ14">
        <v>23.05</v>
      </c>
      <c r="AK14">
        <v>0</v>
      </c>
      <c r="AL14">
        <v>0</v>
      </c>
    </row>
    <row r="15" spans="1:38">
      <c r="A15" t="s">
        <v>57</v>
      </c>
      <c r="B15" s="34">
        <v>169.25</v>
      </c>
      <c r="C15" s="34">
        <v>56.3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70.02</v>
      </c>
      <c r="N15">
        <v>148.55000000000001</v>
      </c>
      <c r="O15">
        <v>50.9</v>
      </c>
      <c r="P15">
        <v>1.0900000000000001</v>
      </c>
      <c r="Q15">
        <v>16.309999999999999</v>
      </c>
      <c r="R15" s="93">
        <v>0</v>
      </c>
      <c r="S15" s="93">
        <v>0</v>
      </c>
      <c r="T15" s="93">
        <v>0</v>
      </c>
      <c r="U15">
        <v>1.1399999999999999</v>
      </c>
      <c r="V15">
        <v>0</v>
      </c>
      <c r="W15">
        <v>1.66</v>
      </c>
      <c r="X15">
        <v>45.56</v>
      </c>
      <c r="Y15">
        <v>15.17</v>
      </c>
      <c r="Z15">
        <v>15.19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14.21</v>
      </c>
      <c r="AH15">
        <v>35.979999999999997</v>
      </c>
      <c r="AI15">
        <v>35.979999999999997</v>
      </c>
      <c r="AJ15">
        <v>23.05</v>
      </c>
      <c r="AK15">
        <v>0</v>
      </c>
      <c r="AL15">
        <v>0</v>
      </c>
    </row>
    <row r="16" spans="1:38">
      <c r="A16" t="s">
        <v>58</v>
      </c>
      <c r="B16" s="34">
        <v>169.25</v>
      </c>
      <c r="C16" s="34">
        <v>56.3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70.02</v>
      </c>
      <c r="N16">
        <v>148.55000000000001</v>
      </c>
      <c r="O16">
        <v>50.9</v>
      </c>
      <c r="P16">
        <v>1.0900000000000001</v>
      </c>
      <c r="Q16">
        <v>16.39</v>
      </c>
      <c r="R16" s="93">
        <v>0</v>
      </c>
      <c r="S16" s="93">
        <v>0</v>
      </c>
      <c r="T16" s="93">
        <v>0</v>
      </c>
      <c r="U16">
        <v>1.1399999999999999</v>
      </c>
      <c r="V16">
        <v>0</v>
      </c>
      <c r="W16">
        <v>1.66</v>
      </c>
      <c r="X16">
        <v>46.88</v>
      </c>
      <c r="Y16">
        <v>15.63</v>
      </c>
      <c r="Z16">
        <v>15.62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13.77</v>
      </c>
      <c r="AH16">
        <v>37</v>
      </c>
      <c r="AI16">
        <v>37</v>
      </c>
      <c r="AJ16">
        <v>23.05</v>
      </c>
      <c r="AK16">
        <v>0</v>
      </c>
      <c r="AL16">
        <v>0</v>
      </c>
    </row>
    <row r="17" spans="1:38">
      <c r="A17" t="s">
        <v>59</v>
      </c>
      <c r="B17" s="34">
        <v>169.25</v>
      </c>
      <c r="C17" s="34">
        <v>56.3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70.02</v>
      </c>
      <c r="N17">
        <v>148.55000000000001</v>
      </c>
      <c r="O17">
        <v>50.9</v>
      </c>
      <c r="P17">
        <v>1.0900000000000001</v>
      </c>
      <c r="Q17">
        <v>16.420000000000002</v>
      </c>
      <c r="R17" s="93">
        <v>0</v>
      </c>
      <c r="S17" s="93">
        <v>0</v>
      </c>
      <c r="T17" s="93">
        <v>0</v>
      </c>
      <c r="U17">
        <v>1.1399999999999999</v>
      </c>
      <c r="V17">
        <v>0</v>
      </c>
      <c r="W17">
        <v>1.66</v>
      </c>
      <c r="X17">
        <v>46.92</v>
      </c>
      <c r="Y17">
        <v>15.64</v>
      </c>
      <c r="Z17">
        <v>15.64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11.77</v>
      </c>
      <c r="AH17">
        <v>37.51</v>
      </c>
      <c r="AI17">
        <v>37.51</v>
      </c>
      <c r="AJ17">
        <v>23.05</v>
      </c>
      <c r="AK17">
        <v>0</v>
      </c>
      <c r="AL17">
        <v>0</v>
      </c>
    </row>
    <row r="18" spans="1:38">
      <c r="A18" t="s">
        <v>60</v>
      </c>
      <c r="B18" s="34">
        <v>169.25</v>
      </c>
      <c r="C18" s="34">
        <v>56.3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70.02</v>
      </c>
      <c r="N18">
        <v>148.55000000000001</v>
      </c>
      <c r="O18">
        <v>50.9</v>
      </c>
      <c r="P18">
        <v>1.0900000000000001</v>
      </c>
      <c r="Q18">
        <v>16.45</v>
      </c>
      <c r="R18" s="93">
        <v>0</v>
      </c>
      <c r="S18" s="93">
        <v>0</v>
      </c>
      <c r="T18" s="93">
        <v>0</v>
      </c>
      <c r="U18">
        <v>1.1399999999999999</v>
      </c>
      <c r="V18">
        <v>0</v>
      </c>
      <c r="W18">
        <v>1.66</v>
      </c>
      <c r="X18">
        <v>47.26</v>
      </c>
      <c r="Y18">
        <v>15.76</v>
      </c>
      <c r="Z18">
        <v>15.75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11.45</v>
      </c>
      <c r="AH18">
        <v>37.799999999999997</v>
      </c>
      <c r="AI18">
        <v>37.799999999999997</v>
      </c>
      <c r="AJ18">
        <v>23.05</v>
      </c>
      <c r="AK18">
        <v>0</v>
      </c>
      <c r="AL18">
        <v>0</v>
      </c>
    </row>
    <row r="19" spans="1:38">
      <c r="A19" t="s">
        <v>61</v>
      </c>
      <c r="B19" s="34">
        <v>169.25</v>
      </c>
      <c r="C19" s="34">
        <v>56.3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70.02</v>
      </c>
      <c r="N19">
        <v>148.55000000000001</v>
      </c>
      <c r="O19">
        <v>50.9</v>
      </c>
      <c r="P19">
        <v>1.0900000000000001</v>
      </c>
      <c r="Q19">
        <v>16.559999999999999</v>
      </c>
      <c r="R19" s="93">
        <v>0</v>
      </c>
      <c r="S19" s="93">
        <v>0</v>
      </c>
      <c r="T19" s="93">
        <v>0</v>
      </c>
      <c r="U19">
        <v>1.1399999999999999</v>
      </c>
      <c r="V19">
        <v>0</v>
      </c>
      <c r="W19">
        <v>1.66</v>
      </c>
      <c r="X19">
        <v>47.83</v>
      </c>
      <c r="Y19">
        <v>15.96</v>
      </c>
      <c r="Z19">
        <v>15.94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11.22</v>
      </c>
      <c r="AH19">
        <v>36.21</v>
      </c>
      <c r="AI19">
        <v>36.21</v>
      </c>
      <c r="AJ19">
        <v>23.05</v>
      </c>
      <c r="AK19">
        <v>0</v>
      </c>
      <c r="AL19">
        <v>0</v>
      </c>
    </row>
    <row r="20" spans="1:38">
      <c r="A20" t="s">
        <v>62</v>
      </c>
      <c r="B20" s="34">
        <v>169.25</v>
      </c>
      <c r="C20" s="34">
        <v>56.3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70.02</v>
      </c>
      <c r="N20">
        <v>148.55000000000001</v>
      </c>
      <c r="O20">
        <v>50.9</v>
      </c>
      <c r="P20">
        <v>1.0900000000000001</v>
      </c>
      <c r="Q20">
        <v>16.739999999999998</v>
      </c>
      <c r="R20" s="93">
        <v>0</v>
      </c>
      <c r="S20" s="93">
        <v>0</v>
      </c>
      <c r="T20" s="93">
        <v>0</v>
      </c>
      <c r="U20">
        <v>1.1399999999999999</v>
      </c>
      <c r="V20">
        <v>0</v>
      </c>
      <c r="W20">
        <v>1.66</v>
      </c>
      <c r="X20">
        <v>48.43</v>
      </c>
      <c r="Y20">
        <v>16.149999999999999</v>
      </c>
      <c r="Z20">
        <v>16.14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11.11</v>
      </c>
      <c r="AH20">
        <v>36.119999999999997</v>
      </c>
      <c r="AI20">
        <v>36.119999999999997</v>
      </c>
      <c r="AJ20">
        <v>23.05</v>
      </c>
      <c r="AK20">
        <v>0</v>
      </c>
      <c r="AL20">
        <v>0</v>
      </c>
    </row>
    <row r="21" spans="1:38">
      <c r="A21" t="s">
        <v>63</v>
      </c>
      <c r="B21" s="34">
        <v>169.25</v>
      </c>
      <c r="C21" s="34">
        <v>55.34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70.02</v>
      </c>
      <c r="N21">
        <v>148.55000000000001</v>
      </c>
      <c r="O21">
        <v>50.9</v>
      </c>
      <c r="P21">
        <v>1.0900000000000001</v>
      </c>
      <c r="Q21">
        <v>17.54</v>
      </c>
      <c r="R21" s="93">
        <v>0</v>
      </c>
      <c r="S21" s="93">
        <v>0</v>
      </c>
      <c r="T21" s="93">
        <v>0</v>
      </c>
      <c r="U21">
        <v>1.1399999999999999</v>
      </c>
      <c r="V21">
        <v>0</v>
      </c>
      <c r="W21">
        <v>1.66</v>
      </c>
      <c r="X21">
        <v>48.9</v>
      </c>
      <c r="Y21">
        <v>16.3</v>
      </c>
      <c r="Z21">
        <v>16.3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10.07</v>
      </c>
      <c r="AH21">
        <v>36.18</v>
      </c>
      <c r="AI21">
        <v>36.18</v>
      </c>
      <c r="AJ21">
        <v>23.05</v>
      </c>
      <c r="AK21">
        <v>0</v>
      </c>
      <c r="AL21">
        <v>0</v>
      </c>
    </row>
    <row r="22" spans="1:38">
      <c r="A22" t="s">
        <v>64</v>
      </c>
      <c r="B22" s="34">
        <v>169.25</v>
      </c>
      <c r="C22" s="34">
        <v>55.34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70.02</v>
      </c>
      <c r="N22">
        <v>148.55000000000001</v>
      </c>
      <c r="O22">
        <v>50.9</v>
      </c>
      <c r="P22">
        <v>1.0900000000000001</v>
      </c>
      <c r="Q22">
        <v>18.34</v>
      </c>
      <c r="R22" s="93">
        <v>0</v>
      </c>
      <c r="S22" s="93">
        <v>0</v>
      </c>
      <c r="T22" s="93">
        <v>0</v>
      </c>
      <c r="U22">
        <v>1.1399999999999999</v>
      </c>
      <c r="V22">
        <v>0</v>
      </c>
      <c r="W22">
        <v>1.66</v>
      </c>
      <c r="X22">
        <v>49.03</v>
      </c>
      <c r="Y22">
        <v>16.34</v>
      </c>
      <c r="Z22">
        <v>16.350000000000001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10.11</v>
      </c>
      <c r="AH22">
        <v>36.26</v>
      </c>
      <c r="AI22">
        <v>36.26</v>
      </c>
      <c r="AJ22">
        <v>22.09</v>
      </c>
      <c r="AK22">
        <v>0</v>
      </c>
      <c r="AL22">
        <v>0</v>
      </c>
    </row>
    <row r="23" spans="1:38">
      <c r="A23" t="s">
        <v>65</v>
      </c>
      <c r="B23" s="34">
        <v>204.48</v>
      </c>
      <c r="C23" s="34">
        <v>55.34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65.88</v>
      </c>
      <c r="N23">
        <v>148.55000000000001</v>
      </c>
      <c r="O23">
        <v>48.02</v>
      </c>
      <c r="P23">
        <v>0.77</v>
      </c>
      <c r="Q23">
        <v>19.34</v>
      </c>
      <c r="R23" s="93">
        <v>0</v>
      </c>
      <c r="S23" s="93">
        <v>0</v>
      </c>
      <c r="T23" s="93">
        <v>0</v>
      </c>
      <c r="U23">
        <v>1.1399999999999999</v>
      </c>
      <c r="V23">
        <v>0</v>
      </c>
      <c r="W23">
        <v>1.66</v>
      </c>
      <c r="X23">
        <v>39.130000000000003</v>
      </c>
      <c r="Y23">
        <v>13.05</v>
      </c>
      <c r="Z23">
        <v>13.04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10.15</v>
      </c>
      <c r="AH23">
        <v>36.090000000000003</v>
      </c>
      <c r="AI23">
        <v>36.090000000000003</v>
      </c>
      <c r="AJ23">
        <v>22.09</v>
      </c>
      <c r="AK23">
        <v>0</v>
      </c>
      <c r="AL23">
        <v>0</v>
      </c>
    </row>
    <row r="24" spans="1:38">
      <c r="A24" t="s">
        <v>66</v>
      </c>
      <c r="B24" s="34">
        <v>204.48</v>
      </c>
      <c r="C24" s="34">
        <v>55.34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65.88</v>
      </c>
      <c r="N24">
        <v>148.55000000000001</v>
      </c>
      <c r="O24">
        <v>48.02</v>
      </c>
      <c r="P24">
        <v>0.77</v>
      </c>
      <c r="Q24">
        <v>20.54</v>
      </c>
      <c r="R24" s="93">
        <v>0</v>
      </c>
      <c r="S24" s="93">
        <v>0</v>
      </c>
      <c r="T24" s="93">
        <v>0</v>
      </c>
      <c r="U24">
        <v>1.1399999999999999</v>
      </c>
      <c r="V24">
        <v>0</v>
      </c>
      <c r="W24">
        <v>1.66</v>
      </c>
      <c r="X24">
        <v>39.64</v>
      </c>
      <c r="Y24">
        <v>13.22</v>
      </c>
      <c r="Z24">
        <v>13.21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10.1</v>
      </c>
      <c r="AH24">
        <v>36.119999999999997</v>
      </c>
      <c r="AI24">
        <v>36.119999999999997</v>
      </c>
      <c r="AJ24">
        <v>22.09</v>
      </c>
      <c r="AK24">
        <v>0</v>
      </c>
      <c r="AL24">
        <v>0</v>
      </c>
    </row>
    <row r="25" spans="1:38">
      <c r="A25" t="s">
        <v>67</v>
      </c>
      <c r="B25" s="34">
        <v>204.48</v>
      </c>
      <c r="C25" s="34">
        <v>55.34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65.88</v>
      </c>
      <c r="N25">
        <v>148.55000000000001</v>
      </c>
      <c r="O25">
        <v>48.02</v>
      </c>
      <c r="P25">
        <v>0.93</v>
      </c>
      <c r="Q25">
        <v>21.89</v>
      </c>
      <c r="R25" s="93">
        <v>0</v>
      </c>
      <c r="S25" s="93">
        <v>0</v>
      </c>
      <c r="T25" s="93">
        <v>0</v>
      </c>
      <c r="U25">
        <v>1.1399999999999999</v>
      </c>
      <c r="V25">
        <v>0</v>
      </c>
      <c r="W25">
        <v>1.66</v>
      </c>
      <c r="X25">
        <v>33</v>
      </c>
      <c r="Y25">
        <v>11</v>
      </c>
      <c r="Z25">
        <v>11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31.83</v>
      </c>
      <c r="AI25">
        <v>31.83</v>
      </c>
      <c r="AJ25">
        <v>22.09</v>
      </c>
      <c r="AK25">
        <v>0</v>
      </c>
      <c r="AL25">
        <v>0</v>
      </c>
    </row>
    <row r="26" spans="1:38">
      <c r="A26" t="s">
        <v>68</v>
      </c>
      <c r="B26" s="34">
        <v>204.48</v>
      </c>
      <c r="C26" s="34">
        <v>55.34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65.88</v>
      </c>
      <c r="N26">
        <v>192.08</v>
      </c>
      <c r="O26">
        <v>48.02</v>
      </c>
      <c r="P26">
        <v>0.93</v>
      </c>
      <c r="Q26">
        <v>22.72</v>
      </c>
      <c r="R26" s="93">
        <v>0</v>
      </c>
      <c r="S26" s="93">
        <v>0</v>
      </c>
      <c r="T26" s="93">
        <v>0</v>
      </c>
      <c r="U26">
        <v>1.1399999999999999</v>
      </c>
      <c r="V26">
        <v>0</v>
      </c>
      <c r="W26">
        <v>1.66</v>
      </c>
      <c r="X26">
        <v>33</v>
      </c>
      <c r="Y26">
        <v>11</v>
      </c>
      <c r="Z26">
        <v>11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31.4</v>
      </c>
      <c r="AI26">
        <v>31.4</v>
      </c>
      <c r="AJ26">
        <v>22.09</v>
      </c>
      <c r="AK26">
        <v>0</v>
      </c>
      <c r="AL26">
        <v>0</v>
      </c>
    </row>
    <row r="27" spans="1:38">
      <c r="A27" t="s">
        <v>69</v>
      </c>
      <c r="B27" s="34">
        <v>238.09</v>
      </c>
      <c r="C27" s="34">
        <v>63.02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74.349999999999994</v>
      </c>
      <c r="N27">
        <v>230.5</v>
      </c>
      <c r="O27">
        <v>48.02</v>
      </c>
      <c r="P27">
        <v>0.93</v>
      </c>
      <c r="Q27">
        <v>21.72</v>
      </c>
      <c r="R27" s="93">
        <v>0</v>
      </c>
      <c r="S27" s="93">
        <v>0</v>
      </c>
      <c r="T27" s="93">
        <v>0</v>
      </c>
      <c r="U27">
        <v>1.1399999999999999</v>
      </c>
      <c r="V27">
        <v>0</v>
      </c>
      <c r="W27">
        <v>1.66</v>
      </c>
      <c r="X27">
        <v>33</v>
      </c>
      <c r="Y27">
        <v>11</v>
      </c>
      <c r="Z27">
        <v>11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30.79</v>
      </c>
      <c r="AI27">
        <v>30.79</v>
      </c>
      <c r="AJ27">
        <v>22.09</v>
      </c>
      <c r="AK27">
        <v>0</v>
      </c>
      <c r="AL27">
        <v>0</v>
      </c>
    </row>
    <row r="28" spans="1:38">
      <c r="A28" t="s">
        <v>70</v>
      </c>
      <c r="B28" s="34">
        <v>257.3</v>
      </c>
      <c r="C28" s="34">
        <v>75.19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65.88</v>
      </c>
      <c r="N28">
        <v>270.11</v>
      </c>
      <c r="O28">
        <v>48.02</v>
      </c>
      <c r="P28">
        <v>0.93</v>
      </c>
      <c r="Q28">
        <v>21.88</v>
      </c>
      <c r="R28" s="93">
        <v>0</v>
      </c>
      <c r="S28" s="93">
        <v>0</v>
      </c>
      <c r="T28" s="93">
        <v>0</v>
      </c>
      <c r="U28">
        <v>1.1399999999999999</v>
      </c>
      <c r="V28">
        <v>0</v>
      </c>
      <c r="W28">
        <v>1.66</v>
      </c>
      <c r="X28">
        <v>33</v>
      </c>
      <c r="Y28">
        <v>11</v>
      </c>
      <c r="Z28">
        <v>11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30.19</v>
      </c>
      <c r="AI28">
        <v>30.19</v>
      </c>
      <c r="AJ28">
        <v>22.09</v>
      </c>
      <c r="AK28">
        <v>0</v>
      </c>
      <c r="AL28">
        <v>0</v>
      </c>
    </row>
    <row r="29" spans="1:38">
      <c r="A29" t="s">
        <v>71</v>
      </c>
      <c r="B29" s="34">
        <v>257.3</v>
      </c>
      <c r="C29" s="34">
        <v>75.19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65.88</v>
      </c>
      <c r="N29">
        <v>270.11</v>
      </c>
      <c r="O29">
        <v>78.75</v>
      </c>
      <c r="P29">
        <v>0.93</v>
      </c>
      <c r="Q29">
        <v>22.28</v>
      </c>
      <c r="R29" s="93">
        <v>0</v>
      </c>
      <c r="S29" s="93">
        <v>0.5</v>
      </c>
      <c r="T29" s="93">
        <v>0</v>
      </c>
      <c r="U29">
        <v>1.1399999999999999</v>
      </c>
      <c r="V29">
        <v>0</v>
      </c>
      <c r="W29">
        <v>1.66</v>
      </c>
      <c r="X29">
        <v>33</v>
      </c>
      <c r="Y29">
        <v>11</v>
      </c>
      <c r="Z29">
        <v>11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29.81</v>
      </c>
      <c r="AI29">
        <v>29.81</v>
      </c>
      <c r="AJ29">
        <v>22.09</v>
      </c>
      <c r="AK29">
        <v>0</v>
      </c>
      <c r="AL29">
        <v>0</v>
      </c>
    </row>
    <row r="30" spans="1:38">
      <c r="A30" t="s">
        <v>72</v>
      </c>
      <c r="B30" s="34">
        <v>257.3</v>
      </c>
      <c r="C30" s="34">
        <v>86.63</v>
      </c>
      <c r="D30" s="93">
        <f t="shared" si="0"/>
        <v>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65.88</v>
      </c>
      <c r="N30">
        <v>270.11</v>
      </c>
      <c r="O30">
        <v>100.59</v>
      </c>
      <c r="P30">
        <v>0.93</v>
      </c>
      <c r="Q30">
        <v>22.63</v>
      </c>
      <c r="R30" s="93">
        <v>0</v>
      </c>
      <c r="S30" s="93">
        <v>3</v>
      </c>
      <c r="T30" s="93">
        <v>0</v>
      </c>
      <c r="U30">
        <v>1.1399999999999999</v>
      </c>
      <c r="V30">
        <v>0</v>
      </c>
      <c r="W30">
        <v>1.66</v>
      </c>
      <c r="X30">
        <v>33</v>
      </c>
      <c r="Y30">
        <v>11</v>
      </c>
      <c r="Z30">
        <v>11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29.08</v>
      </c>
      <c r="AI30">
        <v>29.08</v>
      </c>
      <c r="AJ30">
        <v>22.09</v>
      </c>
      <c r="AK30">
        <v>0</v>
      </c>
      <c r="AL30">
        <v>0</v>
      </c>
    </row>
    <row r="31" spans="1:38">
      <c r="A31" t="s">
        <v>73</v>
      </c>
      <c r="B31" s="34">
        <v>257.3</v>
      </c>
      <c r="C31" s="34">
        <v>86.63</v>
      </c>
      <c r="D31" s="93">
        <f t="shared" si="0"/>
        <v>12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94.12</v>
      </c>
      <c r="N31">
        <v>270.11</v>
      </c>
      <c r="O31">
        <v>100.59</v>
      </c>
      <c r="P31">
        <v>0.93</v>
      </c>
      <c r="Q31">
        <v>18.23</v>
      </c>
      <c r="R31" s="93">
        <v>1</v>
      </c>
      <c r="S31" s="93">
        <v>10</v>
      </c>
      <c r="T31" s="93">
        <v>1</v>
      </c>
      <c r="U31">
        <v>1.1000000000000001</v>
      </c>
      <c r="V31">
        <v>0.87624000000000002</v>
      </c>
      <c r="W31">
        <v>1.66</v>
      </c>
      <c r="X31">
        <v>33</v>
      </c>
      <c r="Y31">
        <v>11</v>
      </c>
      <c r="Z31">
        <v>11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29</v>
      </c>
      <c r="AI31">
        <v>29</v>
      </c>
      <c r="AJ31">
        <v>22.09</v>
      </c>
      <c r="AK31">
        <v>0</v>
      </c>
      <c r="AL31">
        <v>0</v>
      </c>
    </row>
    <row r="32" spans="1:38">
      <c r="A32" t="s">
        <v>74</v>
      </c>
      <c r="B32" s="34">
        <v>257.3</v>
      </c>
      <c r="C32" s="34">
        <v>86.63</v>
      </c>
      <c r="D32" s="93">
        <f t="shared" si="0"/>
        <v>27.92</v>
      </c>
      <c r="E32" s="34">
        <v>0</v>
      </c>
      <c r="F32" s="34"/>
      <c r="G32" s="34"/>
      <c r="H32" s="34"/>
      <c r="I32" s="34"/>
      <c r="J32" s="37">
        <v>0.06</v>
      </c>
      <c r="K32" s="37">
        <v>0.06</v>
      </c>
      <c r="L32" s="37">
        <v>0.06</v>
      </c>
      <c r="M32">
        <v>114.83</v>
      </c>
      <c r="N32">
        <v>270.11</v>
      </c>
      <c r="O32">
        <v>100.59</v>
      </c>
      <c r="P32">
        <v>0.93</v>
      </c>
      <c r="Q32">
        <v>18.53</v>
      </c>
      <c r="R32" s="93">
        <v>8.34</v>
      </c>
      <c r="S32" s="93">
        <v>18</v>
      </c>
      <c r="T32" s="93">
        <v>1.58</v>
      </c>
      <c r="U32">
        <v>1.1000000000000001</v>
      </c>
      <c r="V32">
        <v>6.0071120000000002</v>
      </c>
      <c r="W32">
        <v>1.66</v>
      </c>
      <c r="X32">
        <v>33</v>
      </c>
      <c r="Y32">
        <v>11</v>
      </c>
      <c r="Z32">
        <v>11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7.34</v>
      </c>
      <c r="AH32">
        <v>29.45</v>
      </c>
      <c r="AI32">
        <v>29.45</v>
      </c>
      <c r="AJ32">
        <v>21.13</v>
      </c>
      <c r="AK32">
        <v>1</v>
      </c>
      <c r="AL32">
        <v>0</v>
      </c>
    </row>
    <row r="33" spans="1:38">
      <c r="A33" t="s">
        <v>75</v>
      </c>
      <c r="B33" s="34">
        <v>257.3</v>
      </c>
      <c r="C33" s="34">
        <v>86.63</v>
      </c>
      <c r="D33" s="93">
        <f t="shared" si="0"/>
        <v>68.95</v>
      </c>
      <c r="E33" s="34">
        <v>0</v>
      </c>
      <c r="F33" s="34"/>
      <c r="G33" s="34"/>
      <c r="H33" s="34"/>
      <c r="I33" s="34"/>
      <c r="J33" s="37">
        <v>0.26</v>
      </c>
      <c r="K33" s="37">
        <v>0.26</v>
      </c>
      <c r="L33" s="37">
        <v>0.26</v>
      </c>
      <c r="M33">
        <v>114.83</v>
      </c>
      <c r="N33">
        <v>270.11</v>
      </c>
      <c r="O33">
        <v>100.59</v>
      </c>
      <c r="P33">
        <v>0.93</v>
      </c>
      <c r="Q33">
        <v>18.82</v>
      </c>
      <c r="R33" s="93">
        <v>27.29</v>
      </c>
      <c r="S33" s="93">
        <v>27.29</v>
      </c>
      <c r="T33" s="93">
        <v>14.37</v>
      </c>
      <c r="U33">
        <v>1.1000000000000001</v>
      </c>
      <c r="V33">
        <v>13.143599999999999</v>
      </c>
      <c r="W33">
        <v>1.66</v>
      </c>
      <c r="X33">
        <v>33</v>
      </c>
      <c r="Y33">
        <v>11</v>
      </c>
      <c r="Z33">
        <v>11</v>
      </c>
      <c r="AA33">
        <v>2.44</v>
      </c>
      <c r="AB33">
        <v>0.49</v>
      </c>
      <c r="AC33">
        <v>0.33</v>
      </c>
      <c r="AD33">
        <v>1</v>
      </c>
      <c r="AE33">
        <v>3</v>
      </c>
      <c r="AF33">
        <v>1</v>
      </c>
      <c r="AG33">
        <v>7.34</v>
      </c>
      <c r="AH33">
        <v>29.82</v>
      </c>
      <c r="AI33">
        <v>29.82</v>
      </c>
      <c r="AJ33">
        <v>21.13</v>
      </c>
      <c r="AK33">
        <v>2</v>
      </c>
      <c r="AL33">
        <v>1</v>
      </c>
    </row>
    <row r="34" spans="1:38">
      <c r="A34" t="s">
        <v>76</v>
      </c>
      <c r="B34" s="34">
        <v>257.3</v>
      </c>
      <c r="C34" s="34">
        <v>86.63</v>
      </c>
      <c r="D34" s="93">
        <f t="shared" si="0"/>
        <v>69.949999999999989</v>
      </c>
      <c r="E34" s="34">
        <v>0</v>
      </c>
      <c r="F34" s="34"/>
      <c r="G34" s="34"/>
      <c r="H34" s="34"/>
      <c r="I34" s="34"/>
      <c r="J34" s="37">
        <v>0.68</v>
      </c>
      <c r="K34" s="37">
        <v>0.68</v>
      </c>
      <c r="L34" s="37">
        <v>0.7</v>
      </c>
      <c r="M34">
        <v>114.83</v>
      </c>
      <c r="N34">
        <v>270.11</v>
      </c>
      <c r="O34">
        <v>100.59</v>
      </c>
      <c r="P34">
        <v>0.93</v>
      </c>
      <c r="Q34">
        <v>18.940000000000001</v>
      </c>
      <c r="R34" s="93">
        <v>23.31</v>
      </c>
      <c r="S34" s="93">
        <v>23.32</v>
      </c>
      <c r="T34" s="93">
        <v>23.32</v>
      </c>
      <c r="U34">
        <v>1.1000000000000001</v>
      </c>
      <c r="V34">
        <v>21.02976</v>
      </c>
      <c r="W34">
        <v>1.66</v>
      </c>
      <c r="X34">
        <v>33</v>
      </c>
      <c r="Y34">
        <v>11</v>
      </c>
      <c r="Z34">
        <v>11</v>
      </c>
      <c r="AA34">
        <v>12.23</v>
      </c>
      <c r="AB34">
        <v>2.44</v>
      </c>
      <c r="AC34">
        <v>1</v>
      </c>
      <c r="AD34">
        <v>2</v>
      </c>
      <c r="AE34">
        <v>5</v>
      </c>
      <c r="AF34">
        <v>3</v>
      </c>
      <c r="AG34">
        <v>7.34</v>
      </c>
      <c r="AH34">
        <v>30.58</v>
      </c>
      <c r="AI34">
        <v>30.58</v>
      </c>
      <c r="AJ34">
        <v>20.170000000000002</v>
      </c>
      <c r="AK34">
        <v>11</v>
      </c>
      <c r="AL34">
        <v>4</v>
      </c>
    </row>
    <row r="35" spans="1:38">
      <c r="A35" t="s">
        <v>77</v>
      </c>
      <c r="B35" s="34">
        <v>257.3</v>
      </c>
      <c r="C35" s="34">
        <v>86.63</v>
      </c>
      <c r="D35" s="93">
        <f t="shared" si="0"/>
        <v>75.949999999999989</v>
      </c>
      <c r="E35" s="34">
        <v>0</v>
      </c>
      <c r="F35" s="34"/>
      <c r="G35" s="34"/>
      <c r="H35" s="34"/>
      <c r="I35" s="34"/>
      <c r="J35" s="37">
        <v>1.37</v>
      </c>
      <c r="K35" s="37">
        <v>1.37</v>
      </c>
      <c r="L35" s="37">
        <v>1.39</v>
      </c>
      <c r="M35">
        <v>114.83</v>
      </c>
      <c r="N35">
        <v>270.11</v>
      </c>
      <c r="O35">
        <v>100.59</v>
      </c>
      <c r="P35">
        <v>1.01</v>
      </c>
      <c r="Q35">
        <v>27.29</v>
      </c>
      <c r="R35" s="93">
        <v>25.31</v>
      </c>
      <c r="S35" s="93">
        <v>25.32</v>
      </c>
      <c r="T35" s="93">
        <v>25.32</v>
      </c>
      <c r="U35">
        <v>1.1000000000000001</v>
      </c>
      <c r="V35">
        <v>30.629456000000001</v>
      </c>
      <c r="W35">
        <v>1.66</v>
      </c>
      <c r="X35">
        <v>33</v>
      </c>
      <c r="Y35">
        <v>11</v>
      </c>
      <c r="Z35">
        <v>11</v>
      </c>
      <c r="AA35">
        <v>27.79</v>
      </c>
      <c r="AB35">
        <v>5.56</v>
      </c>
      <c r="AC35">
        <v>6.14</v>
      </c>
      <c r="AD35">
        <v>5</v>
      </c>
      <c r="AE35">
        <v>8</v>
      </c>
      <c r="AF35">
        <v>4</v>
      </c>
      <c r="AG35">
        <v>7.34</v>
      </c>
      <c r="AH35">
        <v>23.29</v>
      </c>
      <c r="AI35">
        <v>23.29</v>
      </c>
      <c r="AJ35">
        <v>19.21</v>
      </c>
      <c r="AK35">
        <v>18</v>
      </c>
      <c r="AL35">
        <v>7</v>
      </c>
    </row>
    <row r="36" spans="1:38">
      <c r="A36" t="s">
        <v>78</v>
      </c>
      <c r="B36" s="34">
        <v>257.3</v>
      </c>
      <c r="C36" s="34">
        <v>86.63</v>
      </c>
      <c r="D36" s="93">
        <f t="shared" si="0"/>
        <v>80.95</v>
      </c>
      <c r="E36" s="34">
        <v>0</v>
      </c>
      <c r="F36" s="34"/>
      <c r="G36" s="34"/>
      <c r="H36" s="34"/>
      <c r="I36" s="34"/>
      <c r="J36" s="37">
        <v>2.23</v>
      </c>
      <c r="K36" s="37">
        <v>2.23</v>
      </c>
      <c r="L36" s="37">
        <v>2.2799999999999998</v>
      </c>
      <c r="M36">
        <v>114.83</v>
      </c>
      <c r="N36">
        <v>270.11</v>
      </c>
      <c r="O36">
        <v>100.59</v>
      </c>
      <c r="P36">
        <v>1.01</v>
      </c>
      <c r="Q36">
        <v>27.24</v>
      </c>
      <c r="R36" s="93">
        <v>26.99</v>
      </c>
      <c r="S36" s="93">
        <v>26.98</v>
      </c>
      <c r="T36" s="93">
        <v>26.98</v>
      </c>
      <c r="U36">
        <v>1.1000000000000001</v>
      </c>
      <c r="V36">
        <v>41.91348</v>
      </c>
      <c r="W36">
        <v>1.66</v>
      </c>
      <c r="X36">
        <v>33</v>
      </c>
      <c r="Y36">
        <v>11</v>
      </c>
      <c r="Z36">
        <v>11</v>
      </c>
      <c r="AA36">
        <v>48.14</v>
      </c>
      <c r="AB36">
        <v>9.6300000000000008</v>
      </c>
      <c r="AC36">
        <v>14.53</v>
      </c>
      <c r="AD36">
        <v>8</v>
      </c>
      <c r="AE36">
        <v>12</v>
      </c>
      <c r="AF36">
        <v>6</v>
      </c>
      <c r="AG36">
        <v>7.34</v>
      </c>
      <c r="AH36">
        <v>23.24</v>
      </c>
      <c r="AI36">
        <v>23.24</v>
      </c>
      <c r="AJ36">
        <v>19.21</v>
      </c>
      <c r="AK36">
        <v>25</v>
      </c>
      <c r="AL36">
        <v>10</v>
      </c>
    </row>
    <row r="37" spans="1:38">
      <c r="A37" t="s">
        <v>79</v>
      </c>
      <c r="B37" s="34">
        <v>257.3</v>
      </c>
      <c r="C37" s="34">
        <v>86.63</v>
      </c>
      <c r="D37" s="93">
        <f t="shared" si="0"/>
        <v>83.449999999999989</v>
      </c>
      <c r="E37" s="34">
        <v>0</v>
      </c>
      <c r="F37" s="34"/>
      <c r="G37" s="34"/>
      <c r="H37" s="34"/>
      <c r="I37" s="34"/>
      <c r="J37" s="37">
        <v>3.32</v>
      </c>
      <c r="K37" s="37">
        <v>3.32</v>
      </c>
      <c r="L37" s="37">
        <v>3.41</v>
      </c>
      <c r="M37">
        <v>114.83</v>
      </c>
      <c r="N37">
        <v>270.11</v>
      </c>
      <c r="O37">
        <v>100.59</v>
      </c>
      <c r="P37">
        <v>1.01</v>
      </c>
      <c r="Q37">
        <v>27.26</v>
      </c>
      <c r="R37" s="93">
        <v>27.81</v>
      </c>
      <c r="S37" s="93">
        <v>27.82</v>
      </c>
      <c r="T37" s="93">
        <v>27.82</v>
      </c>
      <c r="U37">
        <v>1.1000000000000001</v>
      </c>
      <c r="V37">
        <v>53.771928000000003</v>
      </c>
      <c r="W37">
        <v>1.66</v>
      </c>
      <c r="X37">
        <v>33</v>
      </c>
      <c r="Y37">
        <v>11</v>
      </c>
      <c r="Z37">
        <v>11</v>
      </c>
      <c r="AA37">
        <v>73.87</v>
      </c>
      <c r="AB37">
        <v>14.77</v>
      </c>
      <c r="AC37">
        <v>22.85</v>
      </c>
      <c r="AD37">
        <v>11</v>
      </c>
      <c r="AE37">
        <v>14</v>
      </c>
      <c r="AF37">
        <v>7</v>
      </c>
      <c r="AG37">
        <v>7.34</v>
      </c>
      <c r="AH37">
        <v>23.11</v>
      </c>
      <c r="AI37">
        <v>23.11</v>
      </c>
      <c r="AJ37">
        <v>19.21</v>
      </c>
      <c r="AK37">
        <v>29</v>
      </c>
      <c r="AL37">
        <v>13</v>
      </c>
    </row>
    <row r="38" spans="1:38">
      <c r="A38" t="s">
        <v>80</v>
      </c>
      <c r="B38" s="34">
        <v>257.3</v>
      </c>
      <c r="C38" s="34">
        <v>86.63</v>
      </c>
      <c r="D38" s="93">
        <f t="shared" si="0"/>
        <v>85.45</v>
      </c>
      <c r="E38" s="34">
        <v>0</v>
      </c>
      <c r="F38" s="34"/>
      <c r="G38" s="34"/>
      <c r="H38" s="34"/>
      <c r="I38" s="34"/>
      <c r="J38" s="37">
        <v>4.58</v>
      </c>
      <c r="K38" s="37">
        <v>4.58</v>
      </c>
      <c r="L38" s="37">
        <v>4.7</v>
      </c>
      <c r="M38">
        <v>114.83</v>
      </c>
      <c r="N38">
        <v>270.11</v>
      </c>
      <c r="O38">
        <v>100.59</v>
      </c>
      <c r="P38">
        <v>1.01</v>
      </c>
      <c r="Q38">
        <v>27.38</v>
      </c>
      <c r="R38" s="93">
        <v>28.49</v>
      </c>
      <c r="S38" s="93">
        <v>28.48</v>
      </c>
      <c r="T38" s="93">
        <v>28.48</v>
      </c>
      <c r="U38">
        <v>1.1000000000000001</v>
      </c>
      <c r="V38">
        <v>64.919647999999995</v>
      </c>
      <c r="W38">
        <v>1.66</v>
      </c>
      <c r="X38">
        <v>33</v>
      </c>
      <c r="Y38">
        <v>11</v>
      </c>
      <c r="Z38">
        <v>11</v>
      </c>
      <c r="AA38">
        <v>96.29</v>
      </c>
      <c r="AB38">
        <v>19.260000000000002</v>
      </c>
      <c r="AC38">
        <v>29.72</v>
      </c>
      <c r="AD38">
        <v>16.5</v>
      </c>
      <c r="AE38">
        <v>17</v>
      </c>
      <c r="AF38">
        <v>8</v>
      </c>
      <c r="AG38">
        <v>7.34</v>
      </c>
      <c r="AH38">
        <v>22.99</v>
      </c>
      <c r="AI38">
        <v>22.99</v>
      </c>
      <c r="AJ38">
        <v>19.21</v>
      </c>
      <c r="AK38">
        <v>36</v>
      </c>
      <c r="AL38">
        <v>16</v>
      </c>
    </row>
    <row r="39" spans="1:38">
      <c r="A39" t="s">
        <v>81</v>
      </c>
      <c r="B39" s="34">
        <v>257.3</v>
      </c>
      <c r="C39" s="34">
        <v>86.63</v>
      </c>
      <c r="D39" s="93">
        <f t="shared" si="0"/>
        <v>85.45</v>
      </c>
      <c r="E39" s="34">
        <v>0</v>
      </c>
      <c r="F39" s="34"/>
      <c r="G39" s="34"/>
      <c r="H39" s="34"/>
      <c r="I39" s="34"/>
      <c r="J39" s="37">
        <v>5.95</v>
      </c>
      <c r="K39" s="37">
        <v>5.95</v>
      </c>
      <c r="L39" s="37">
        <v>6.09</v>
      </c>
      <c r="M39">
        <v>114.83</v>
      </c>
      <c r="N39">
        <v>270.11</v>
      </c>
      <c r="O39">
        <v>100.59</v>
      </c>
      <c r="P39">
        <v>1.01</v>
      </c>
      <c r="Q39">
        <v>25.74</v>
      </c>
      <c r="R39" s="93">
        <v>28.49</v>
      </c>
      <c r="S39" s="93">
        <v>28.48</v>
      </c>
      <c r="T39" s="93">
        <v>28.48</v>
      </c>
      <c r="U39">
        <v>1.1000000000000001</v>
      </c>
      <c r="V39">
        <v>75.346903999999995</v>
      </c>
      <c r="W39">
        <v>1.66</v>
      </c>
      <c r="X39">
        <v>33</v>
      </c>
      <c r="Y39">
        <v>11</v>
      </c>
      <c r="Z39">
        <v>11</v>
      </c>
      <c r="AA39">
        <v>111.08</v>
      </c>
      <c r="AB39">
        <v>22.22</v>
      </c>
      <c r="AC39">
        <v>37.17</v>
      </c>
      <c r="AD39">
        <v>21</v>
      </c>
      <c r="AE39">
        <v>25</v>
      </c>
      <c r="AF39">
        <v>12</v>
      </c>
      <c r="AG39">
        <v>7.34</v>
      </c>
      <c r="AH39">
        <v>22.74</v>
      </c>
      <c r="AI39">
        <v>22.74</v>
      </c>
      <c r="AJ39">
        <v>19.21</v>
      </c>
      <c r="AK39">
        <v>53</v>
      </c>
      <c r="AL39">
        <v>22</v>
      </c>
    </row>
    <row r="40" spans="1:38">
      <c r="A40" t="s">
        <v>82</v>
      </c>
      <c r="B40" s="34">
        <v>257.3</v>
      </c>
      <c r="C40" s="34">
        <v>86.63</v>
      </c>
      <c r="D40" s="93">
        <f t="shared" si="0"/>
        <v>91.45</v>
      </c>
      <c r="E40" s="34">
        <v>0</v>
      </c>
      <c r="F40" s="34"/>
      <c r="G40" s="34"/>
      <c r="H40" s="34"/>
      <c r="I40" s="34"/>
      <c r="J40" s="37">
        <v>7.26</v>
      </c>
      <c r="K40" s="37">
        <v>7.26</v>
      </c>
      <c r="L40" s="37">
        <v>7.44</v>
      </c>
      <c r="M40">
        <v>114.83</v>
      </c>
      <c r="N40">
        <v>270.11</v>
      </c>
      <c r="O40">
        <v>100.59</v>
      </c>
      <c r="P40">
        <v>1.01</v>
      </c>
      <c r="Q40">
        <v>25.88</v>
      </c>
      <c r="R40" s="93">
        <v>30.49</v>
      </c>
      <c r="S40" s="93">
        <v>30.48</v>
      </c>
      <c r="T40" s="93">
        <v>30.48</v>
      </c>
      <c r="U40">
        <v>1.1000000000000001</v>
      </c>
      <c r="V40">
        <v>84.576632000000004</v>
      </c>
      <c r="W40">
        <v>1.66</v>
      </c>
      <c r="X40">
        <v>33</v>
      </c>
      <c r="Y40">
        <v>11</v>
      </c>
      <c r="Z40">
        <v>11</v>
      </c>
      <c r="AA40">
        <v>130.02000000000001</v>
      </c>
      <c r="AB40">
        <v>26</v>
      </c>
      <c r="AC40">
        <v>45.36</v>
      </c>
      <c r="AD40">
        <v>24.5</v>
      </c>
      <c r="AE40">
        <v>30</v>
      </c>
      <c r="AF40">
        <v>15</v>
      </c>
      <c r="AG40">
        <v>7.34</v>
      </c>
      <c r="AH40">
        <v>22.62</v>
      </c>
      <c r="AI40">
        <v>22.62</v>
      </c>
      <c r="AJ40">
        <v>19.21</v>
      </c>
      <c r="AK40">
        <v>63</v>
      </c>
      <c r="AL40">
        <v>27</v>
      </c>
    </row>
    <row r="41" spans="1:38">
      <c r="A41" t="s">
        <v>83</v>
      </c>
      <c r="B41" s="34">
        <v>257.3</v>
      </c>
      <c r="C41" s="34">
        <v>86.63</v>
      </c>
      <c r="D41" s="93">
        <f t="shared" si="0"/>
        <v>91.45</v>
      </c>
      <c r="E41" s="34">
        <v>0</v>
      </c>
      <c r="F41" s="34"/>
      <c r="G41" s="34"/>
      <c r="H41" s="34"/>
      <c r="I41" s="34"/>
      <c r="J41" s="37">
        <v>8.4499999999999993</v>
      </c>
      <c r="K41" s="37">
        <v>8.4499999999999993</v>
      </c>
      <c r="L41" s="37">
        <v>8.66</v>
      </c>
      <c r="M41">
        <v>114.83</v>
      </c>
      <c r="N41">
        <v>270.11</v>
      </c>
      <c r="O41">
        <v>100.59</v>
      </c>
      <c r="P41">
        <v>1.01</v>
      </c>
      <c r="Q41">
        <v>20.399999999999999</v>
      </c>
      <c r="R41" s="93">
        <v>30.49</v>
      </c>
      <c r="S41" s="93">
        <v>30.48</v>
      </c>
      <c r="T41" s="93">
        <v>30.48</v>
      </c>
      <c r="U41">
        <v>1.1000000000000001</v>
      </c>
      <c r="V41">
        <v>92.959327999999999</v>
      </c>
      <c r="W41">
        <v>1.66</v>
      </c>
      <c r="X41">
        <v>24.27</v>
      </c>
      <c r="Y41">
        <v>8.09</v>
      </c>
      <c r="Z41">
        <v>8.09</v>
      </c>
      <c r="AA41">
        <v>146.93</v>
      </c>
      <c r="AB41">
        <v>29.39</v>
      </c>
      <c r="AC41">
        <v>52.56</v>
      </c>
      <c r="AD41">
        <v>27</v>
      </c>
      <c r="AE41">
        <v>35</v>
      </c>
      <c r="AF41">
        <v>17</v>
      </c>
      <c r="AG41">
        <v>6.66</v>
      </c>
      <c r="AH41">
        <v>16.55</v>
      </c>
      <c r="AI41">
        <v>16.55</v>
      </c>
      <c r="AJ41">
        <v>19.21</v>
      </c>
      <c r="AK41">
        <v>74</v>
      </c>
      <c r="AL41">
        <v>31</v>
      </c>
    </row>
    <row r="42" spans="1:38">
      <c r="A42" t="s">
        <v>84</v>
      </c>
      <c r="B42" s="34">
        <v>257.3</v>
      </c>
      <c r="C42" s="34">
        <v>86.63</v>
      </c>
      <c r="D42" s="93">
        <f t="shared" si="0"/>
        <v>92.95</v>
      </c>
      <c r="E42" s="34">
        <v>0</v>
      </c>
      <c r="F42" s="34"/>
      <c r="G42" s="34"/>
      <c r="H42" s="34"/>
      <c r="I42" s="34"/>
      <c r="J42" s="37">
        <v>9.5399999999999991</v>
      </c>
      <c r="K42" s="37">
        <v>9.5399999999999991</v>
      </c>
      <c r="L42" s="37">
        <v>9.7799999999999994</v>
      </c>
      <c r="M42">
        <v>114.83</v>
      </c>
      <c r="N42">
        <v>270.11</v>
      </c>
      <c r="O42">
        <v>100.59</v>
      </c>
      <c r="P42">
        <v>1.01</v>
      </c>
      <c r="Q42">
        <v>20.73</v>
      </c>
      <c r="R42" s="93">
        <v>30.99</v>
      </c>
      <c r="S42" s="93">
        <v>30.98</v>
      </c>
      <c r="T42" s="93">
        <v>30.98</v>
      </c>
      <c r="U42">
        <v>1.1000000000000001</v>
      </c>
      <c r="V42">
        <v>100.641032</v>
      </c>
      <c r="W42">
        <v>1.66</v>
      </c>
      <c r="X42">
        <v>23.27</v>
      </c>
      <c r="Y42">
        <v>7.75</v>
      </c>
      <c r="Z42">
        <v>7.76</v>
      </c>
      <c r="AA42">
        <v>162.82</v>
      </c>
      <c r="AB42">
        <v>32.56</v>
      </c>
      <c r="AC42">
        <v>58.43</v>
      </c>
      <c r="AD42">
        <v>34</v>
      </c>
      <c r="AE42">
        <v>41</v>
      </c>
      <c r="AF42">
        <v>21</v>
      </c>
      <c r="AG42">
        <v>6.66</v>
      </c>
      <c r="AH42">
        <v>15.88</v>
      </c>
      <c r="AI42">
        <v>15.88</v>
      </c>
      <c r="AJ42">
        <v>19.21</v>
      </c>
      <c r="AK42">
        <v>84</v>
      </c>
      <c r="AL42">
        <v>36</v>
      </c>
    </row>
    <row r="43" spans="1:38">
      <c r="A43" t="s">
        <v>85</v>
      </c>
      <c r="B43" s="34">
        <v>257.3</v>
      </c>
      <c r="C43" s="34">
        <v>86.63</v>
      </c>
      <c r="D43" s="93">
        <f t="shared" si="0"/>
        <v>92.95</v>
      </c>
      <c r="E43" s="34">
        <v>0</v>
      </c>
      <c r="F43" s="34"/>
      <c r="G43" s="34"/>
      <c r="H43" s="34"/>
      <c r="I43" s="34"/>
      <c r="J43" s="37">
        <v>10.51</v>
      </c>
      <c r="K43" s="37">
        <v>10.51</v>
      </c>
      <c r="L43" s="37">
        <v>10.77</v>
      </c>
      <c r="M43">
        <v>114.83</v>
      </c>
      <c r="N43">
        <v>270.11</v>
      </c>
      <c r="O43">
        <v>100.59</v>
      </c>
      <c r="P43">
        <v>1.01</v>
      </c>
      <c r="Q43">
        <v>20.94</v>
      </c>
      <c r="R43" s="93">
        <v>30.99</v>
      </c>
      <c r="S43" s="93">
        <v>30.98</v>
      </c>
      <c r="T43" s="93">
        <v>30.98</v>
      </c>
      <c r="U43">
        <v>1.1399999999999999</v>
      </c>
      <c r="V43">
        <v>107.709368</v>
      </c>
      <c r="W43">
        <v>1.66</v>
      </c>
      <c r="X43">
        <v>22.82</v>
      </c>
      <c r="Y43">
        <v>7.61</v>
      </c>
      <c r="Z43">
        <v>7.61</v>
      </c>
      <c r="AA43">
        <v>176.74</v>
      </c>
      <c r="AB43">
        <v>35.35</v>
      </c>
      <c r="AC43">
        <v>64.11</v>
      </c>
      <c r="AD43">
        <v>36</v>
      </c>
      <c r="AE43">
        <v>65</v>
      </c>
      <c r="AF43">
        <v>32</v>
      </c>
      <c r="AG43">
        <v>5.66</v>
      </c>
      <c r="AH43">
        <v>15.22</v>
      </c>
      <c r="AI43">
        <v>15.22</v>
      </c>
      <c r="AJ43">
        <v>0</v>
      </c>
      <c r="AK43">
        <v>130</v>
      </c>
      <c r="AL43">
        <v>55</v>
      </c>
    </row>
    <row r="44" spans="1:38">
      <c r="A44" t="s">
        <v>86</v>
      </c>
      <c r="B44" s="34">
        <v>257.3</v>
      </c>
      <c r="C44" s="34">
        <v>86.63</v>
      </c>
      <c r="D44" s="93">
        <f t="shared" si="0"/>
        <v>92.95</v>
      </c>
      <c r="E44" s="34">
        <v>0</v>
      </c>
      <c r="F44" s="34"/>
      <c r="G44" s="34"/>
      <c r="H44" s="34"/>
      <c r="I44" s="34"/>
      <c r="J44" s="37">
        <v>11.34</v>
      </c>
      <c r="K44" s="37">
        <v>11.34</v>
      </c>
      <c r="L44" s="37">
        <v>11.61</v>
      </c>
      <c r="M44">
        <v>114.83</v>
      </c>
      <c r="N44">
        <v>270.11</v>
      </c>
      <c r="O44">
        <v>100.59</v>
      </c>
      <c r="P44">
        <v>1.01</v>
      </c>
      <c r="Q44">
        <v>20.94</v>
      </c>
      <c r="R44" s="93">
        <v>30.99</v>
      </c>
      <c r="S44" s="93">
        <v>30.98</v>
      </c>
      <c r="T44" s="93">
        <v>30.98</v>
      </c>
      <c r="U44">
        <v>1.1399999999999999</v>
      </c>
      <c r="V44">
        <v>114.00856</v>
      </c>
      <c r="W44">
        <v>1.66</v>
      </c>
      <c r="X44">
        <v>21.16</v>
      </c>
      <c r="Y44">
        <v>7.06</v>
      </c>
      <c r="Z44">
        <v>7.05</v>
      </c>
      <c r="AA44">
        <v>189.47</v>
      </c>
      <c r="AB44">
        <v>37.89</v>
      </c>
      <c r="AC44">
        <v>69.2</v>
      </c>
      <c r="AD44">
        <v>39</v>
      </c>
      <c r="AE44">
        <v>72</v>
      </c>
      <c r="AF44">
        <v>36</v>
      </c>
      <c r="AG44">
        <v>5.66</v>
      </c>
      <c r="AH44">
        <v>14.67</v>
      </c>
      <c r="AI44">
        <v>14.67</v>
      </c>
      <c r="AJ44">
        <v>0</v>
      </c>
      <c r="AK44">
        <v>144</v>
      </c>
      <c r="AL44">
        <v>61</v>
      </c>
    </row>
    <row r="45" spans="1:38">
      <c r="A45" t="s">
        <v>87</v>
      </c>
      <c r="B45" s="34">
        <v>257.3</v>
      </c>
      <c r="C45" s="34">
        <v>86.63</v>
      </c>
      <c r="D45" s="93">
        <f t="shared" si="0"/>
        <v>92.95</v>
      </c>
      <c r="E45" s="34">
        <v>0</v>
      </c>
      <c r="F45" s="34"/>
      <c r="G45" s="34"/>
      <c r="H45" s="34"/>
      <c r="I45" s="34"/>
      <c r="J45" s="37">
        <v>12.02</v>
      </c>
      <c r="K45" s="37">
        <v>12.02</v>
      </c>
      <c r="L45" s="37">
        <v>12.32</v>
      </c>
      <c r="M45">
        <v>114.83</v>
      </c>
      <c r="N45">
        <v>270.11</v>
      </c>
      <c r="O45">
        <v>100.59</v>
      </c>
      <c r="P45">
        <v>1.01</v>
      </c>
      <c r="Q45">
        <v>19.41</v>
      </c>
      <c r="R45" s="93">
        <v>30.99</v>
      </c>
      <c r="S45" s="93">
        <v>30.98</v>
      </c>
      <c r="T45" s="93">
        <v>30.98</v>
      </c>
      <c r="U45">
        <v>1.1399999999999999</v>
      </c>
      <c r="V45">
        <v>107.53412</v>
      </c>
      <c r="W45">
        <v>1.66</v>
      </c>
      <c r="X45">
        <v>20.83</v>
      </c>
      <c r="Y45">
        <v>6.94</v>
      </c>
      <c r="Z45">
        <v>6.94</v>
      </c>
      <c r="AA45">
        <v>195.15</v>
      </c>
      <c r="AB45">
        <v>39.03</v>
      </c>
      <c r="AC45">
        <v>74.09</v>
      </c>
      <c r="AD45">
        <v>40</v>
      </c>
      <c r="AE45">
        <v>67</v>
      </c>
      <c r="AF45">
        <v>33</v>
      </c>
      <c r="AG45">
        <v>5.66</v>
      </c>
      <c r="AH45">
        <v>14.67</v>
      </c>
      <c r="AI45">
        <v>14.67</v>
      </c>
      <c r="AJ45">
        <v>0</v>
      </c>
      <c r="AK45">
        <v>144</v>
      </c>
      <c r="AL45">
        <v>61</v>
      </c>
    </row>
    <row r="46" spans="1:38">
      <c r="A46" t="s">
        <v>88</v>
      </c>
      <c r="B46" s="34">
        <v>257.3</v>
      </c>
      <c r="C46" s="34">
        <v>86.63</v>
      </c>
      <c r="D46" s="93">
        <f t="shared" si="0"/>
        <v>92.95</v>
      </c>
      <c r="E46" s="34">
        <v>0</v>
      </c>
      <c r="F46" s="34"/>
      <c r="G46" s="34"/>
      <c r="H46" s="34"/>
      <c r="I46" s="34"/>
      <c r="J46" s="37">
        <v>12.6</v>
      </c>
      <c r="K46" s="37">
        <v>12.6</v>
      </c>
      <c r="L46" s="37">
        <v>12.91</v>
      </c>
      <c r="M46">
        <v>114.83</v>
      </c>
      <c r="N46">
        <v>270.11</v>
      </c>
      <c r="O46">
        <v>100.59</v>
      </c>
      <c r="P46">
        <v>1.01</v>
      </c>
      <c r="Q46">
        <v>19.100000000000001</v>
      </c>
      <c r="R46" s="93">
        <v>30.99</v>
      </c>
      <c r="S46" s="93">
        <v>30.98</v>
      </c>
      <c r="T46" s="93">
        <v>30.98</v>
      </c>
      <c r="U46">
        <v>1.1399999999999999</v>
      </c>
      <c r="V46">
        <v>112.53842400000001</v>
      </c>
      <c r="W46">
        <v>1.66</v>
      </c>
      <c r="X46">
        <v>20</v>
      </c>
      <c r="Y46">
        <v>6.66</v>
      </c>
      <c r="Z46">
        <v>6.67</v>
      </c>
      <c r="AA46">
        <v>205.67</v>
      </c>
      <c r="AB46">
        <v>41.13</v>
      </c>
      <c r="AC46">
        <v>78.34</v>
      </c>
      <c r="AD46">
        <v>41</v>
      </c>
      <c r="AE46">
        <v>71</v>
      </c>
      <c r="AF46">
        <v>36</v>
      </c>
      <c r="AG46">
        <v>5.66</v>
      </c>
      <c r="AH46">
        <v>14.67</v>
      </c>
      <c r="AI46">
        <v>14.67</v>
      </c>
      <c r="AJ46">
        <v>0</v>
      </c>
      <c r="AK46">
        <v>154</v>
      </c>
      <c r="AL46">
        <v>66</v>
      </c>
    </row>
    <row r="47" spans="1:38">
      <c r="A47" t="s">
        <v>89</v>
      </c>
      <c r="B47" s="34">
        <v>257.3</v>
      </c>
      <c r="C47" s="34">
        <v>86.63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13.14</v>
      </c>
      <c r="K47" s="37">
        <v>13.14</v>
      </c>
      <c r="L47" s="37">
        <v>13.47</v>
      </c>
      <c r="M47">
        <v>108.24</v>
      </c>
      <c r="N47">
        <v>270.11</v>
      </c>
      <c r="O47">
        <v>100.59</v>
      </c>
      <c r="P47">
        <v>1.01</v>
      </c>
      <c r="Q47">
        <v>19.5</v>
      </c>
      <c r="R47" s="93">
        <v>31.15</v>
      </c>
      <c r="S47" s="93">
        <v>31.15</v>
      </c>
      <c r="T47" s="93">
        <v>31.15</v>
      </c>
      <c r="U47">
        <v>1.18</v>
      </c>
      <c r="V47">
        <v>116.432824</v>
      </c>
      <c r="W47">
        <v>1.71</v>
      </c>
      <c r="X47">
        <v>20</v>
      </c>
      <c r="Y47">
        <v>6.66</v>
      </c>
      <c r="Z47">
        <v>6.67</v>
      </c>
      <c r="AA47">
        <v>214.23</v>
      </c>
      <c r="AB47">
        <v>42.84</v>
      </c>
      <c r="AC47">
        <v>81.64</v>
      </c>
      <c r="AD47">
        <v>42.5</v>
      </c>
      <c r="AE47">
        <v>75</v>
      </c>
      <c r="AF47">
        <v>37</v>
      </c>
      <c r="AG47">
        <v>5.66</v>
      </c>
      <c r="AH47">
        <v>14.67</v>
      </c>
      <c r="AI47">
        <v>14.67</v>
      </c>
      <c r="AJ47">
        <v>0</v>
      </c>
      <c r="AK47">
        <v>154</v>
      </c>
      <c r="AL47">
        <v>66</v>
      </c>
    </row>
    <row r="48" spans="1:38">
      <c r="A48" t="s">
        <v>90</v>
      </c>
      <c r="B48" s="34">
        <v>257.3</v>
      </c>
      <c r="C48" s="34">
        <v>86.63</v>
      </c>
      <c r="D48" s="93">
        <f t="shared" si="0"/>
        <v>93.449999999999989</v>
      </c>
      <c r="E48" s="34">
        <v>0</v>
      </c>
      <c r="F48" s="34"/>
      <c r="G48" s="34"/>
      <c r="H48" s="34"/>
      <c r="I48" s="34"/>
      <c r="J48" s="37">
        <v>13.58</v>
      </c>
      <c r="K48" s="37">
        <v>13.58</v>
      </c>
      <c r="L48" s="37">
        <v>13.92</v>
      </c>
      <c r="M48">
        <v>108.24</v>
      </c>
      <c r="N48">
        <v>270.11</v>
      </c>
      <c r="O48">
        <v>100.59</v>
      </c>
      <c r="P48">
        <v>1.01</v>
      </c>
      <c r="Q48">
        <v>19.97</v>
      </c>
      <c r="R48" s="93">
        <v>31.15</v>
      </c>
      <c r="S48" s="93">
        <v>31.15</v>
      </c>
      <c r="T48" s="93">
        <v>31.15</v>
      </c>
      <c r="U48">
        <v>1.18</v>
      </c>
      <c r="V48">
        <v>119.71385600000001</v>
      </c>
      <c r="W48">
        <v>1.71</v>
      </c>
      <c r="X48">
        <v>20</v>
      </c>
      <c r="Y48">
        <v>6.66</v>
      </c>
      <c r="Z48">
        <v>6.67</v>
      </c>
      <c r="AA48">
        <v>218.54</v>
      </c>
      <c r="AB48">
        <v>43.71</v>
      </c>
      <c r="AC48">
        <v>84.54</v>
      </c>
      <c r="AD48">
        <v>43.5</v>
      </c>
      <c r="AE48">
        <v>80</v>
      </c>
      <c r="AF48">
        <v>40</v>
      </c>
      <c r="AG48">
        <v>5.66</v>
      </c>
      <c r="AH48">
        <v>14.67</v>
      </c>
      <c r="AI48">
        <v>14.67</v>
      </c>
      <c r="AJ48">
        <v>0</v>
      </c>
      <c r="AK48">
        <v>165</v>
      </c>
      <c r="AL48">
        <v>70</v>
      </c>
    </row>
    <row r="49" spans="1:38">
      <c r="A49" t="s">
        <v>91</v>
      </c>
      <c r="B49" s="34">
        <v>257.3</v>
      </c>
      <c r="C49" s="34">
        <v>86.63</v>
      </c>
      <c r="D49" s="93">
        <f t="shared" si="0"/>
        <v>94.45</v>
      </c>
      <c r="E49" s="34">
        <v>0</v>
      </c>
      <c r="F49" s="34"/>
      <c r="G49" s="34"/>
      <c r="H49" s="34"/>
      <c r="I49" s="34"/>
      <c r="J49" s="37">
        <v>13.99</v>
      </c>
      <c r="K49" s="37">
        <v>13.99</v>
      </c>
      <c r="L49" s="37">
        <v>14.33</v>
      </c>
      <c r="M49">
        <v>108.24</v>
      </c>
      <c r="N49">
        <v>270.11</v>
      </c>
      <c r="O49">
        <v>100.59</v>
      </c>
      <c r="P49">
        <v>1.01</v>
      </c>
      <c r="Q49">
        <v>20.38</v>
      </c>
      <c r="R49" s="93">
        <v>31.49</v>
      </c>
      <c r="S49" s="93">
        <v>31.48</v>
      </c>
      <c r="T49" s="93">
        <v>31.48</v>
      </c>
      <c r="U49">
        <v>1.18</v>
      </c>
      <c r="V49">
        <v>121.982344</v>
      </c>
      <c r="W49">
        <v>1.71</v>
      </c>
      <c r="X49">
        <v>20</v>
      </c>
      <c r="Y49">
        <v>6.66</v>
      </c>
      <c r="Z49">
        <v>6.67</v>
      </c>
      <c r="AA49">
        <v>225</v>
      </c>
      <c r="AB49">
        <v>45</v>
      </c>
      <c r="AC49">
        <v>86.31</v>
      </c>
      <c r="AD49">
        <v>42</v>
      </c>
      <c r="AE49">
        <v>87</v>
      </c>
      <c r="AF49">
        <v>43</v>
      </c>
      <c r="AG49">
        <v>5.66</v>
      </c>
      <c r="AH49">
        <v>14.67</v>
      </c>
      <c r="AI49">
        <v>14.67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257.3</v>
      </c>
      <c r="C50" s="34">
        <v>86.63</v>
      </c>
      <c r="D50" s="93">
        <f t="shared" si="0"/>
        <v>94.45</v>
      </c>
      <c r="E50" s="34">
        <v>0</v>
      </c>
      <c r="F50" s="34"/>
      <c r="G50" s="34"/>
      <c r="H50" s="34"/>
      <c r="I50" s="34"/>
      <c r="J50" s="37">
        <v>14.23</v>
      </c>
      <c r="K50" s="37">
        <v>14.23</v>
      </c>
      <c r="L50" s="37">
        <v>14.58</v>
      </c>
      <c r="M50">
        <v>108.24</v>
      </c>
      <c r="N50">
        <v>270.11</v>
      </c>
      <c r="O50">
        <v>100.59</v>
      </c>
      <c r="P50">
        <v>1.01</v>
      </c>
      <c r="Q50">
        <v>20.87</v>
      </c>
      <c r="R50" s="93">
        <v>31.49</v>
      </c>
      <c r="S50" s="93">
        <v>31.48</v>
      </c>
      <c r="T50" s="93">
        <v>31.48</v>
      </c>
      <c r="U50">
        <v>1.18</v>
      </c>
      <c r="V50">
        <v>122.86832</v>
      </c>
      <c r="W50">
        <v>1.71</v>
      </c>
      <c r="X50">
        <v>20</v>
      </c>
      <c r="Y50">
        <v>6.66</v>
      </c>
      <c r="Z50">
        <v>6.67</v>
      </c>
      <c r="AA50">
        <v>230.42</v>
      </c>
      <c r="AB50">
        <v>46.08</v>
      </c>
      <c r="AC50">
        <v>88.73</v>
      </c>
      <c r="AD50">
        <v>42.5</v>
      </c>
      <c r="AE50">
        <v>89</v>
      </c>
      <c r="AF50">
        <v>45</v>
      </c>
      <c r="AG50">
        <v>5.66</v>
      </c>
      <c r="AH50">
        <v>14.67</v>
      </c>
      <c r="AI50">
        <v>14.67</v>
      </c>
      <c r="AJ50">
        <v>0</v>
      </c>
      <c r="AK50">
        <v>189</v>
      </c>
      <c r="AL50">
        <v>81</v>
      </c>
    </row>
    <row r="51" spans="1:38">
      <c r="A51" t="s">
        <v>93</v>
      </c>
      <c r="B51" s="34">
        <v>257.3</v>
      </c>
      <c r="C51" s="34">
        <v>86.63</v>
      </c>
      <c r="D51" s="93">
        <f t="shared" si="0"/>
        <v>94.45</v>
      </c>
      <c r="E51" s="34">
        <v>0</v>
      </c>
      <c r="F51" s="34"/>
      <c r="G51" s="34"/>
      <c r="H51" s="34"/>
      <c r="I51" s="34"/>
      <c r="J51" s="37">
        <v>14.36</v>
      </c>
      <c r="K51" s="37">
        <v>14.36</v>
      </c>
      <c r="L51" s="37">
        <v>14.73</v>
      </c>
      <c r="M51">
        <v>108.24</v>
      </c>
      <c r="N51">
        <v>270.11</v>
      </c>
      <c r="O51">
        <v>100.59</v>
      </c>
      <c r="P51">
        <v>1.01</v>
      </c>
      <c r="Q51">
        <v>21.11</v>
      </c>
      <c r="R51" s="93">
        <v>31.49</v>
      </c>
      <c r="S51" s="93">
        <v>31.48</v>
      </c>
      <c r="T51" s="93">
        <v>31.48</v>
      </c>
      <c r="U51">
        <v>1.18</v>
      </c>
      <c r="V51">
        <v>126.12988</v>
      </c>
      <c r="W51">
        <v>1.71</v>
      </c>
      <c r="X51">
        <v>20</v>
      </c>
      <c r="Y51">
        <v>6.66</v>
      </c>
      <c r="Z51">
        <v>6.67</v>
      </c>
      <c r="AA51">
        <v>230.42</v>
      </c>
      <c r="AB51">
        <v>46.08</v>
      </c>
      <c r="AC51">
        <v>88.71</v>
      </c>
      <c r="AD51">
        <v>42.5</v>
      </c>
      <c r="AE51">
        <v>93</v>
      </c>
      <c r="AF51">
        <v>47</v>
      </c>
      <c r="AG51">
        <v>5.66</v>
      </c>
      <c r="AH51">
        <v>14.67</v>
      </c>
      <c r="AI51">
        <v>14.67</v>
      </c>
      <c r="AJ51">
        <v>0</v>
      </c>
      <c r="AK51">
        <v>193</v>
      </c>
      <c r="AL51">
        <v>82</v>
      </c>
    </row>
    <row r="52" spans="1:38">
      <c r="A52" t="s">
        <v>94</v>
      </c>
      <c r="B52" s="34">
        <v>257.3</v>
      </c>
      <c r="C52" s="34">
        <v>86.63</v>
      </c>
      <c r="D52" s="93">
        <f t="shared" si="0"/>
        <v>94.45</v>
      </c>
      <c r="E52" s="34">
        <v>0</v>
      </c>
      <c r="F52" s="34"/>
      <c r="G52" s="34"/>
      <c r="H52" s="34"/>
      <c r="I52" s="34"/>
      <c r="J52" s="37">
        <v>14.36</v>
      </c>
      <c r="K52" s="37">
        <v>14.36</v>
      </c>
      <c r="L52" s="37">
        <v>14.73</v>
      </c>
      <c r="M52">
        <v>108.24</v>
      </c>
      <c r="N52">
        <v>270.11</v>
      </c>
      <c r="O52">
        <v>100.59</v>
      </c>
      <c r="P52">
        <v>1.01</v>
      </c>
      <c r="Q52">
        <v>21.29</v>
      </c>
      <c r="R52" s="93">
        <v>31.49</v>
      </c>
      <c r="S52" s="93">
        <v>31.48</v>
      </c>
      <c r="T52" s="93">
        <v>31.48</v>
      </c>
      <c r="U52">
        <v>1.18</v>
      </c>
      <c r="V52">
        <v>124.981032</v>
      </c>
      <c r="W52">
        <v>1.71</v>
      </c>
      <c r="X52">
        <v>20</v>
      </c>
      <c r="Y52">
        <v>6.66</v>
      </c>
      <c r="Z52">
        <v>6.67</v>
      </c>
      <c r="AA52">
        <v>230.42</v>
      </c>
      <c r="AB52">
        <v>46.08</v>
      </c>
      <c r="AC52">
        <v>90.41</v>
      </c>
      <c r="AD52">
        <v>41</v>
      </c>
      <c r="AE52">
        <v>93</v>
      </c>
      <c r="AF52">
        <v>47</v>
      </c>
      <c r="AG52">
        <v>5.66</v>
      </c>
      <c r="AH52">
        <v>14.67</v>
      </c>
      <c r="AI52">
        <v>14.67</v>
      </c>
      <c r="AJ52">
        <v>0</v>
      </c>
      <c r="AK52">
        <v>193</v>
      </c>
      <c r="AL52">
        <v>82</v>
      </c>
    </row>
    <row r="53" spans="1:38">
      <c r="A53" t="s">
        <v>95</v>
      </c>
      <c r="B53" s="34">
        <v>257.3</v>
      </c>
      <c r="C53" s="34">
        <v>86.63</v>
      </c>
      <c r="D53" s="93">
        <f t="shared" si="0"/>
        <v>94.45</v>
      </c>
      <c r="E53" s="34">
        <v>0</v>
      </c>
      <c r="F53" s="34"/>
      <c r="G53" s="34"/>
      <c r="H53" s="34"/>
      <c r="I53" s="34"/>
      <c r="J53" s="37">
        <v>14.36</v>
      </c>
      <c r="K53" s="37">
        <v>14.36</v>
      </c>
      <c r="L53" s="37">
        <v>14.73</v>
      </c>
      <c r="M53">
        <v>108.24</v>
      </c>
      <c r="N53">
        <v>270.11</v>
      </c>
      <c r="O53">
        <v>100.59</v>
      </c>
      <c r="P53">
        <v>1.01</v>
      </c>
      <c r="Q53">
        <v>16.329999999999998</v>
      </c>
      <c r="R53" s="93">
        <v>31.49</v>
      </c>
      <c r="S53" s="93">
        <v>31.48</v>
      </c>
      <c r="T53" s="93">
        <v>31.48</v>
      </c>
      <c r="U53">
        <v>0</v>
      </c>
      <c r="V53">
        <v>123.676408</v>
      </c>
      <c r="W53">
        <v>1.71</v>
      </c>
      <c r="X53">
        <v>20</v>
      </c>
      <c r="Y53">
        <v>6.66</v>
      </c>
      <c r="Z53">
        <v>6.67</v>
      </c>
      <c r="AA53">
        <v>230.42</v>
      </c>
      <c r="AB53">
        <v>46.08</v>
      </c>
      <c r="AC53">
        <v>90.7</v>
      </c>
      <c r="AD53">
        <v>41</v>
      </c>
      <c r="AE53">
        <v>93</v>
      </c>
      <c r="AF53">
        <v>47</v>
      </c>
      <c r="AG53">
        <v>5.66</v>
      </c>
      <c r="AH53">
        <v>14.67</v>
      </c>
      <c r="AI53">
        <v>14.67</v>
      </c>
      <c r="AJ53">
        <v>0</v>
      </c>
      <c r="AK53">
        <v>193</v>
      </c>
      <c r="AL53">
        <v>82</v>
      </c>
    </row>
    <row r="54" spans="1:38">
      <c r="A54" t="s">
        <v>96</v>
      </c>
      <c r="B54" s="34">
        <v>257.3</v>
      </c>
      <c r="C54" s="34">
        <v>86.63</v>
      </c>
      <c r="D54" s="93">
        <f t="shared" si="0"/>
        <v>94.45</v>
      </c>
      <c r="E54" s="34">
        <v>0</v>
      </c>
      <c r="F54" s="34"/>
      <c r="G54" s="34"/>
      <c r="H54" s="34"/>
      <c r="I54" s="34"/>
      <c r="J54" s="37">
        <v>14.36</v>
      </c>
      <c r="K54" s="37">
        <v>14.36</v>
      </c>
      <c r="L54" s="37">
        <v>14.73</v>
      </c>
      <c r="M54">
        <v>94.12</v>
      </c>
      <c r="N54">
        <v>270.11</v>
      </c>
      <c r="O54">
        <v>100.59</v>
      </c>
      <c r="P54">
        <v>1.01</v>
      </c>
      <c r="Q54">
        <v>15.93</v>
      </c>
      <c r="R54" s="93">
        <v>31.49</v>
      </c>
      <c r="S54" s="93">
        <v>31.48</v>
      </c>
      <c r="T54" s="93">
        <v>31.48</v>
      </c>
      <c r="U54">
        <v>0</v>
      </c>
      <c r="V54">
        <v>121.81683200000001</v>
      </c>
      <c r="W54">
        <v>1.71</v>
      </c>
      <c r="X54">
        <v>20</v>
      </c>
      <c r="Y54">
        <v>6.66</v>
      </c>
      <c r="Z54">
        <v>6.67</v>
      </c>
      <c r="AA54">
        <v>230.42</v>
      </c>
      <c r="AB54">
        <v>46.08</v>
      </c>
      <c r="AC54">
        <v>89.16</v>
      </c>
      <c r="AD54">
        <v>41</v>
      </c>
      <c r="AE54">
        <v>93</v>
      </c>
      <c r="AF54">
        <v>47</v>
      </c>
      <c r="AG54">
        <v>5.66</v>
      </c>
      <c r="AH54">
        <v>14.67</v>
      </c>
      <c r="AI54">
        <v>14.67</v>
      </c>
      <c r="AJ54">
        <v>0</v>
      </c>
      <c r="AK54">
        <v>193</v>
      </c>
      <c r="AL54">
        <v>82</v>
      </c>
    </row>
    <row r="55" spans="1:38">
      <c r="A55" t="s">
        <v>97</v>
      </c>
      <c r="B55" s="34">
        <v>257.3</v>
      </c>
      <c r="C55" s="34">
        <v>66.78</v>
      </c>
      <c r="D55" s="93">
        <f t="shared" si="0"/>
        <v>94.45</v>
      </c>
      <c r="E55" s="34">
        <v>0</v>
      </c>
      <c r="F55" s="34"/>
      <c r="G55" s="34"/>
      <c r="H55" s="34"/>
      <c r="I55" s="34"/>
      <c r="J55" s="37">
        <v>14.33</v>
      </c>
      <c r="K55" s="37">
        <v>14.33</v>
      </c>
      <c r="L55" s="37">
        <v>14.7</v>
      </c>
      <c r="M55">
        <v>65.88</v>
      </c>
      <c r="N55">
        <v>270.11</v>
      </c>
      <c r="O55">
        <v>100.59</v>
      </c>
      <c r="P55">
        <v>1.0900000000000001</v>
      </c>
      <c r="Q55">
        <v>15.53</v>
      </c>
      <c r="R55" s="93">
        <v>31.49</v>
      </c>
      <c r="S55" s="93">
        <v>31.48</v>
      </c>
      <c r="T55" s="93">
        <v>31.48</v>
      </c>
      <c r="U55">
        <v>1.1399999999999999</v>
      </c>
      <c r="V55">
        <v>119.538608</v>
      </c>
      <c r="W55">
        <v>1.71</v>
      </c>
      <c r="X55">
        <v>20</v>
      </c>
      <c r="Y55">
        <v>6.66</v>
      </c>
      <c r="Z55">
        <v>6.67</v>
      </c>
      <c r="AA55">
        <v>230.42</v>
      </c>
      <c r="AB55">
        <v>46.08</v>
      </c>
      <c r="AC55">
        <v>82.78</v>
      </c>
      <c r="AD55">
        <v>39</v>
      </c>
      <c r="AE55">
        <v>90</v>
      </c>
      <c r="AF55">
        <v>45</v>
      </c>
      <c r="AG55">
        <v>5.66</v>
      </c>
      <c r="AH55">
        <v>14.67</v>
      </c>
      <c r="AI55">
        <v>14.67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257.3</v>
      </c>
      <c r="C56" s="34">
        <v>55.34</v>
      </c>
      <c r="D56" s="93">
        <f t="shared" si="0"/>
        <v>94.45</v>
      </c>
      <c r="E56" s="34">
        <v>0</v>
      </c>
      <c r="F56" s="34"/>
      <c r="G56" s="34"/>
      <c r="H56" s="34"/>
      <c r="I56" s="34"/>
      <c r="J56" s="37">
        <v>14.25</v>
      </c>
      <c r="K56" s="37">
        <v>14.25</v>
      </c>
      <c r="L56" s="37">
        <v>14.61</v>
      </c>
      <c r="M56">
        <v>65.88</v>
      </c>
      <c r="N56">
        <v>270.11</v>
      </c>
      <c r="O56">
        <v>100.59</v>
      </c>
      <c r="P56">
        <v>1.0900000000000001</v>
      </c>
      <c r="Q56">
        <v>15.13</v>
      </c>
      <c r="R56" s="93">
        <v>31.49</v>
      </c>
      <c r="S56" s="93">
        <v>31.48</v>
      </c>
      <c r="T56" s="93">
        <v>31.48</v>
      </c>
      <c r="U56">
        <v>1.1399999999999999</v>
      </c>
      <c r="V56">
        <v>116.306256</v>
      </c>
      <c r="W56">
        <v>1.71</v>
      </c>
      <c r="X56">
        <v>20</v>
      </c>
      <c r="Y56">
        <v>6.66</v>
      </c>
      <c r="Z56">
        <v>6.67</v>
      </c>
      <c r="AA56">
        <v>230.42</v>
      </c>
      <c r="AB56">
        <v>46.08</v>
      </c>
      <c r="AC56">
        <v>81.39</v>
      </c>
      <c r="AD56">
        <v>38.5</v>
      </c>
      <c r="AE56">
        <v>87</v>
      </c>
      <c r="AF56">
        <v>44</v>
      </c>
      <c r="AG56">
        <v>5.66</v>
      </c>
      <c r="AH56">
        <v>14.67</v>
      </c>
      <c r="AI56">
        <v>14.67</v>
      </c>
      <c r="AJ56">
        <v>0</v>
      </c>
      <c r="AK56">
        <v>183</v>
      </c>
      <c r="AL56">
        <v>79</v>
      </c>
    </row>
    <row r="57" spans="1:38">
      <c r="A57" t="s">
        <v>99</v>
      </c>
      <c r="B57" s="34">
        <v>257.3</v>
      </c>
      <c r="C57" s="34">
        <v>55.34</v>
      </c>
      <c r="D57" s="93">
        <f t="shared" si="0"/>
        <v>94.45</v>
      </c>
      <c r="E57" s="34">
        <v>0</v>
      </c>
      <c r="F57" s="34"/>
      <c r="G57" s="34"/>
      <c r="H57" s="34"/>
      <c r="I57" s="34"/>
      <c r="J57" s="37">
        <v>13.89</v>
      </c>
      <c r="K57" s="37">
        <v>13.89</v>
      </c>
      <c r="L57" s="37">
        <v>14.23</v>
      </c>
      <c r="M57">
        <v>65.88</v>
      </c>
      <c r="N57">
        <v>270.11</v>
      </c>
      <c r="O57">
        <v>83.02</v>
      </c>
      <c r="P57">
        <v>1.0900000000000001</v>
      </c>
      <c r="Q57">
        <v>16.239999999999998</v>
      </c>
      <c r="R57" s="93">
        <v>31.49</v>
      </c>
      <c r="S57" s="93">
        <v>31.48</v>
      </c>
      <c r="T57" s="93">
        <v>31.48</v>
      </c>
      <c r="U57">
        <v>1.1399999999999999</v>
      </c>
      <c r="V57">
        <v>119.928048</v>
      </c>
      <c r="W57">
        <v>1.71</v>
      </c>
      <c r="X57">
        <v>20</v>
      </c>
      <c r="Y57">
        <v>6.66</v>
      </c>
      <c r="Z57">
        <v>6.67</v>
      </c>
      <c r="AA57">
        <v>230.42</v>
      </c>
      <c r="AB57">
        <v>46.08</v>
      </c>
      <c r="AC57">
        <v>78.650000000000006</v>
      </c>
      <c r="AD57">
        <v>38</v>
      </c>
      <c r="AE57">
        <v>85</v>
      </c>
      <c r="AF57">
        <v>42</v>
      </c>
      <c r="AG57">
        <v>5.66</v>
      </c>
      <c r="AH57">
        <v>14.67</v>
      </c>
      <c r="AI57">
        <v>14.67</v>
      </c>
      <c r="AJ57">
        <v>0</v>
      </c>
      <c r="AK57">
        <v>179</v>
      </c>
      <c r="AL57">
        <v>76</v>
      </c>
    </row>
    <row r="58" spans="1:38">
      <c r="A58" t="s">
        <v>100</v>
      </c>
      <c r="B58" s="34">
        <v>257.3</v>
      </c>
      <c r="C58" s="34">
        <v>55.34</v>
      </c>
      <c r="D58" s="93">
        <f t="shared" si="0"/>
        <v>94.45</v>
      </c>
      <c r="E58" s="34">
        <v>0</v>
      </c>
      <c r="F58" s="34"/>
      <c r="G58" s="34"/>
      <c r="H58" s="34"/>
      <c r="I58" s="34"/>
      <c r="J58" s="37">
        <v>13.41</v>
      </c>
      <c r="K58" s="37">
        <v>13.41</v>
      </c>
      <c r="L58" s="37">
        <v>13.74</v>
      </c>
      <c r="M58">
        <v>65.88</v>
      </c>
      <c r="N58">
        <v>270.11</v>
      </c>
      <c r="O58">
        <v>78.400000000000006</v>
      </c>
      <c r="P58">
        <v>1.0900000000000001</v>
      </c>
      <c r="Q58">
        <v>16.13</v>
      </c>
      <c r="R58" s="93">
        <v>31.49</v>
      </c>
      <c r="S58" s="93">
        <v>31.48</v>
      </c>
      <c r="T58" s="93">
        <v>31.48</v>
      </c>
      <c r="U58">
        <v>1.1399999999999999</v>
      </c>
      <c r="V58">
        <v>115.196352</v>
      </c>
      <c r="W58">
        <v>1.71</v>
      </c>
      <c r="X58">
        <v>20</v>
      </c>
      <c r="Y58">
        <v>6.66</v>
      </c>
      <c r="Z58">
        <v>6.67</v>
      </c>
      <c r="AA58">
        <v>230.42</v>
      </c>
      <c r="AB58">
        <v>46.08</v>
      </c>
      <c r="AC58">
        <v>76.63</v>
      </c>
      <c r="AD58">
        <v>37</v>
      </c>
      <c r="AE58">
        <v>80</v>
      </c>
      <c r="AF58">
        <v>40</v>
      </c>
      <c r="AG58">
        <v>5.66</v>
      </c>
      <c r="AH58">
        <v>14.67</v>
      </c>
      <c r="AI58">
        <v>14.67</v>
      </c>
      <c r="AJ58">
        <v>0</v>
      </c>
      <c r="AK58">
        <v>175</v>
      </c>
      <c r="AL58">
        <v>75</v>
      </c>
    </row>
    <row r="59" spans="1:38">
      <c r="A59" t="s">
        <v>101</v>
      </c>
      <c r="B59" s="34">
        <v>257.3</v>
      </c>
      <c r="C59" s="34">
        <v>55.34</v>
      </c>
      <c r="D59" s="93">
        <f t="shared" si="0"/>
        <v>94.45</v>
      </c>
      <c r="E59" s="34">
        <v>0</v>
      </c>
      <c r="F59" s="34"/>
      <c r="G59" s="34"/>
      <c r="H59" s="34"/>
      <c r="I59" s="34"/>
      <c r="J59" s="37">
        <v>10.99</v>
      </c>
      <c r="K59" s="37">
        <v>10.99</v>
      </c>
      <c r="L59" s="37">
        <v>11.27</v>
      </c>
      <c r="M59">
        <v>65.88</v>
      </c>
      <c r="N59">
        <v>270.11</v>
      </c>
      <c r="O59">
        <v>78.400000000000006</v>
      </c>
      <c r="P59">
        <v>1.0900000000000001</v>
      </c>
      <c r="Q59">
        <v>15.98</v>
      </c>
      <c r="R59" s="93">
        <v>31.49</v>
      </c>
      <c r="S59" s="93">
        <v>31.48</v>
      </c>
      <c r="T59" s="93">
        <v>31.48</v>
      </c>
      <c r="U59">
        <v>1.22</v>
      </c>
      <c r="V59">
        <v>109.929176</v>
      </c>
      <c r="W59">
        <v>1.76</v>
      </c>
      <c r="X59">
        <v>20</v>
      </c>
      <c r="Y59">
        <v>6.66</v>
      </c>
      <c r="Z59">
        <v>6.67</v>
      </c>
      <c r="AA59">
        <v>230.42</v>
      </c>
      <c r="AB59">
        <v>46.08</v>
      </c>
      <c r="AC59">
        <v>74.77</v>
      </c>
      <c r="AD59">
        <v>35.5</v>
      </c>
      <c r="AE59">
        <v>73</v>
      </c>
      <c r="AF59">
        <v>37</v>
      </c>
      <c r="AG59">
        <v>5.66</v>
      </c>
      <c r="AH59">
        <v>14.67</v>
      </c>
      <c r="AI59">
        <v>14.67</v>
      </c>
      <c r="AJ59">
        <v>0</v>
      </c>
      <c r="AK59">
        <v>161</v>
      </c>
      <c r="AL59">
        <v>69</v>
      </c>
    </row>
    <row r="60" spans="1:38">
      <c r="A60" t="s">
        <v>102</v>
      </c>
      <c r="B60" s="34">
        <v>257.3</v>
      </c>
      <c r="C60" s="34">
        <v>55.34</v>
      </c>
      <c r="D60" s="93">
        <f t="shared" si="0"/>
        <v>94.45</v>
      </c>
      <c r="E60" s="34">
        <v>0</v>
      </c>
      <c r="F60" s="34"/>
      <c r="G60" s="34"/>
      <c r="H60" s="34"/>
      <c r="I60" s="34"/>
      <c r="J60" s="37">
        <v>10.61</v>
      </c>
      <c r="K60" s="37">
        <v>10.61</v>
      </c>
      <c r="L60" s="37">
        <v>10.88</v>
      </c>
      <c r="M60">
        <v>65.88</v>
      </c>
      <c r="N60">
        <v>270.11</v>
      </c>
      <c r="O60">
        <v>78.400000000000006</v>
      </c>
      <c r="P60">
        <v>1.0900000000000001</v>
      </c>
      <c r="Q60">
        <v>15.91</v>
      </c>
      <c r="R60" s="93">
        <v>31.49</v>
      </c>
      <c r="S60" s="93">
        <v>31.48</v>
      </c>
      <c r="T60" s="93">
        <v>31.48</v>
      </c>
      <c r="U60">
        <v>1.22</v>
      </c>
      <c r="V60">
        <v>104.058368</v>
      </c>
      <c r="W60">
        <v>1.76</v>
      </c>
      <c r="X60">
        <v>20</v>
      </c>
      <c r="Y60">
        <v>6.66</v>
      </c>
      <c r="Z60">
        <v>6.67</v>
      </c>
      <c r="AA60">
        <v>227.9</v>
      </c>
      <c r="AB60">
        <v>45.58</v>
      </c>
      <c r="AC60">
        <v>71.22</v>
      </c>
      <c r="AD60">
        <v>34</v>
      </c>
      <c r="AE60">
        <v>68</v>
      </c>
      <c r="AF60">
        <v>34</v>
      </c>
      <c r="AG60">
        <v>5.66</v>
      </c>
      <c r="AH60">
        <v>14.67</v>
      </c>
      <c r="AI60">
        <v>14.67</v>
      </c>
      <c r="AJ60">
        <v>0</v>
      </c>
      <c r="AK60">
        <v>154</v>
      </c>
      <c r="AL60">
        <v>66</v>
      </c>
    </row>
    <row r="61" spans="1:38">
      <c r="A61" t="s">
        <v>103</v>
      </c>
      <c r="B61" s="34">
        <v>257.3</v>
      </c>
      <c r="C61" s="34">
        <v>75.19</v>
      </c>
      <c r="D61" s="93">
        <f t="shared" si="0"/>
        <v>94.45</v>
      </c>
      <c r="E61" s="34">
        <v>0</v>
      </c>
      <c r="F61" s="34"/>
      <c r="G61" s="34"/>
      <c r="H61" s="34"/>
      <c r="I61" s="34"/>
      <c r="J61" s="37">
        <v>10.039999999999999</v>
      </c>
      <c r="K61" s="37">
        <v>10.039999999999999</v>
      </c>
      <c r="L61" s="37">
        <v>10.29</v>
      </c>
      <c r="M61">
        <v>65.88</v>
      </c>
      <c r="N61">
        <v>270.11</v>
      </c>
      <c r="O61">
        <v>50.73</v>
      </c>
      <c r="P61">
        <v>1.0900000000000001</v>
      </c>
      <c r="Q61">
        <v>17.13</v>
      </c>
      <c r="R61" s="93">
        <v>31.49</v>
      </c>
      <c r="S61" s="93">
        <v>31.48</v>
      </c>
      <c r="T61" s="93">
        <v>31.48</v>
      </c>
      <c r="U61">
        <v>1.22</v>
      </c>
      <c r="V61">
        <v>97.21396</v>
      </c>
      <c r="W61">
        <v>1.76</v>
      </c>
      <c r="X61">
        <v>20</v>
      </c>
      <c r="Y61">
        <v>6.66</v>
      </c>
      <c r="Z61">
        <v>6.67</v>
      </c>
      <c r="AA61">
        <v>216.65</v>
      </c>
      <c r="AB61">
        <v>43.33</v>
      </c>
      <c r="AC61">
        <v>66.739999999999995</v>
      </c>
      <c r="AD61">
        <v>32</v>
      </c>
      <c r="AE61">
        <v>63</v>
      </c>
      <c r="AF61">
        <v>32</v>
      </c>
      <c r="AG61">
        <v>5.66</v>
      </c>
      <c r="AH61">
        <v>14.67</v>
      </c>
      <c r="AI61">
        <v>14.67</v>
      </c>
      <c r="AJ61">
        <v>0</v>
      </c>
      <c r="AK61">
        <v>140</v>
      </c>
      <c r="AL61">
        <v>60</v>
      </c>
    </row>
    <row r="62" spans="1:38">
      <c r="A62" t="s">
        <v>104</v>
      </c>
      <c r="B62" s="34">
        <v>257.3</v>
      </c>
      <c r="C62" s="34">
        <v>75.19</v>
      </c>
      <c r="D62" s="93">
        <f t="shared" si="0"/>
        <v>94.45</v>
      </c>
      <c r="E62" s="34">
        <v>0</v>
      </c>
      <c r="F62" s="34"/>
      <c r="G62" s="34"/>
      <c r="H62" s="34"/>
      <c r="I62" s="34"/>
      <c r="J62" s="37">
        <v>9.27</v>
      </c>
      <c r="K62" s="37">
        <v>9.27</v>
      </c>
      <c r="L62" s="37">
        <v>9.5</v>
      </c>
      <c r="M62">
        <v>65.88</v>
      </c>
      <c r="N62">
        <v>270.11</v>
      </c>
      <c r="O62">
        <v>46.12</v>
      </c>
      <c r="P62">
        <v>1.0900000000000001</v>
      </c>
      <c r="Q62">
        <v>16.47</v>
      </c>
      <c r="R62" s="93">
        <v>31.49</v>
      </c>
      <c r="S62" s="93">
        <v>31.48</v>
      </c>
      <c r="T62" s="93">
        <v>31.48</v>
      </c>
      <c r="U62">
        <v>1.22</v>
      </c>
      <c r="V62">
        <v>88.899416000000002</v>
      </c>
      <c r="W62">
        <v>1.76</v>
      </c>
      <c r="X62">
        <v>20</v>
      </c>
      <c r="Y62">
        <v>6.66</v>
      </c>
      <c r="Z62">
        <v>6.67</v>
      </c>
      <c r="AA62">
        <v>203.62</v>
      </c>
      <c r="AB62">
        <v>40.72</v>
      </c>
      <c r="AC62">
        <v>61.87</v>
      </c>
      <c r="AD62">
        <v>30.6</v>
      </c>
      <c r="AE62">
        <v>56</v>
      </c>
      <c r="AF62">
        <v>28</v>
      </c>
      <c r="AG62">
        <v>5.66</v>
      </c>
      <c r="AH62">
        <v>14.67</v>
      </c>
      <c r="AI62">
        <v>14.67</v>
      </c>
      <c r="AJ62">
        <v>0</v>
      </c>
      <c r="AK62">
        <v>130</v>
      </c>
      <c r="AL62">
        <v>55</v>
      </c>
    </row>
    <row r="63" spans="1:38">
      <c r="A63" t="s">
        <v>105</v>
      </c>
      <c r="B63" s="34">
        <v>257.3</v>
      </c>
      <c r="C63" s="34">
        <v>75.19</v>
      </c>
      <c r="D63" s="93">
        <f t="shared" si="0"/>
        <v>94.45</v>
      </c>
      <c r="E63" s="34">
        <v>0</v>
      </c>
      <c r="F63" s="34"/>
      <c r="G63" s="34"/>
      <c r="H63" s="34"/>
      <c r="I63" s="34"/>
      <c r="J63" s="37">
        <v>8.2799999999999994</v>
      </c>
      <c r="K63" s="37">
        <v>8.2799999999999994</v>
      </c>
      <c r="L63" s="37">
        <v>8.49</v>
      </c>
      <c r="M63">
        <v>65.88</v>
      </c>
      <c r="N63">
        <v>270.11</v>
      </c>
      <c r="O63">
        <v>55.34</v>
      </c>
      <c r="P63">
        <v>1.0900000000000001</v>
      </c>
      <c r="Q63">
        <v>16.329999999999998</v>
      </c>
      <c r="R63" s="93">
        <v>31.49</v>
      </c>
      <c r="S63" s="93">
        <v>31.48</v>
      </c>
      <c r="T63" s="93">
        <v>31.48</v>
      </c>
      <c r="U63">
        <v>1.22</v>
      </c>
      <c r="V63">
        <v>82.960455999999994</v>
      </c>
      <c r="W63">
        <v>1.76</v>
      </c>
      <c r="X63">
        <v>20</v>
      </c>
      <c r="Y63">
        <v>6.66</v>
      </c>
      <c r="Z63">
        <v>6.67</v>
      </c>
      <c r="AA63">
        <v>177.47</v>
      </c>
      <c r="AB63">
        <v>35.49</v>
      </c>
      <c r="AC63">
        <v>57.36</v>
      </c>
      <c r="AD63">
        <v>28</v>
      </c>
      <c r="AE63">
        <v>47</v>
      </c>
      <c r="AF63">
        <v>23</v>
      </c>
      <c r="AG63">
        <v>5.66</v>
      </c>
      <c r="AH63">
        <v>14.67</v>
      </c>
      <c r="AI63">
        <v>14.67</v>
      </c>
      <c r="AJ63">
        <v>0</v>
      </c>
      <c r="AK63">
        <v>112</v>
      </c>
      <c r="AL63">
        <v>48</v>
      </c>
    </row>
    <row r="64" spans="1:38">
      <c r="A64" t="s">
        <v>106</v>
      </c>
      <c r="B64" s="34">
        <v>257.3</v>
      </c>
      <c r="C64" s="34">
        <v>75.19</v>
      </c>
      <c r="D64" s="93">
        <f t="shared" si="0"/>
        <v>94.45</v>
      </c>
      <c r="E64" s="34">
        <v>0</v>
      </c>
      <c r="F64" s="34"/>
      <c r="G64" s="34"/>
      <c r="H64" s="34"/>
      <c r="I64" s="34"/>
      <c r="J64" s="37">
        <v>7.39</v>
      </c>
      <c r="K64" s="37">
        <v>7.39</v>
      </c>
      <c r="L64" s="37">
        <v>7.57</v>
      </c>
      <c r="M64">
        <v>65.88</v>
      </c>
      <c r="N64">
        <v>270.11</v>
      </c>
      <c r="O64">
        <v>55.34</v>
      </c>
      <c r="P64">
        <v>1.0900000000000001</v>
      </c>
      <c r="Q64">
        <v>15.93</v>
      </c>
      <c r="R64" s="93">
        <v>31.49</v>
      </c>
      <c r="S64" s="93">
        <v>31.48</v>
      </c>
      <c r="T64" s="93">
        <v>31.48</v>
      </c>
      <c r="U64">
        <v>1.22</v>
      </c>
      <c r="V64">
        <v>72.990791999999999</v>
      </c>
      <c r="W64">
        <v>1.76</v>
      </c>
      <c r="X64">
        <v>20</v>
      </c>
      <c r="Y64">
        <v>6.66</v>
      </c>
      <c r="Z64">
        <v>6.67</v>
      </c>
      <c r="AA64">
        <v>160.88</v>
      </c>
      <c r="AB64">
        <v>32.18</v>
      </c>
      <c r="AC64">
        <v>52.43</v>
      </c>
      <c r="AD64">
        <v>26</v>
      </c>
      <c r="AE64">
        <v>40</v>
      </c>
      <c r="AF64">
        <v>20</v>
      </c>
      <c r="AG64">
        <v>5.66</v>
      </c>
      <c r="AH64">
        <v>14.67</v>
      </c>
      <c r="AI64">
        <v>14.67</v>
      </c>
      <c r="AJ64">
        <v>0</v>
      </c>
      <c r="AK64">
        <v>98</v>
      </c>
      <c r="AL64">
        <v>42</v>
      </c>
    </row>
    <row r="65" spans="1:38">
      <c r="A65" t="s">
        <v>107</v>
      </c>
      <c r="B65" s="34">
        <v>257.3</v>
      </c>
      <c r="C65" s="34">
        <v>75.19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6.45</v>
      </c>
      <c r="K65" s="37">
        <v>6.45</v>
      </c>
      <c r="L65" s="37">
        <v>6.6</v>
      </c>
      <c r="M65">
        <v>65.88</v>
      </c>
      <c r="N65">
        <v>270.11</v>
      </c>
      <c r="O65">
        <v>64.569999999999993</v>
      </c>
      <c r="P65">
        <v>0.77</v>
      </c>
      <c r="Q65">
        <v>17.850000000000001</v>
      </c>
      <c r="R65" s="93">
        <v>31.49</v>
      </c>
      <c r="S65" s="93">
        <v>31.48</v>
      </c>
      <c r="T65" s="93">
        <v>31.48</v>
      </c>
      <c r="U65">
        <v>1.22</v>
      </c>
      <c r="V65">
        <v>62.076735999999997</v>
      </c>
      <c r="W65">
        <v>1.76</v>
      </c>
      <c r="X65">
        <v>20</v>
      </c>
      <c r="Y65">
        <v>6.66</v>
      </c>
      <c r="Z65">
        <v>6.67</v>
      </c>
      <c r="AA65">
        <v>144.05000000000001</v>
      </c>
      <c r="AB65">
        <v>28.81</v>
      </c>
      <c r="AC65">
        <v>46.8</v>
      </c>
      <c r="AD65">
        <v>24</v>
      </c>
      <c r="AE65">
        <v>33</v>
      </c>
      <c r="AF65">
        <v>17</v>
      </c>
      <c r="AG65">
        <v>5.66</v>
      </c>
      <c r="AH65">
        <v>14.67</v>
      </c>
      <c r="AI65">
        <v>14.67</v>
      </c>
      <c r="AJ65">
        <v>0</v>
      </c>
      <c r="AK65">
        <v>84</v>
      </c>
      <c r="AL65">
        <v>36</v>
      </c>
    </row>
    <row r="66" spans="1:38">
      <c r="A66" t="s">
        <v>108</v>
      </c>
      <c r="B66" s="34">
        <v>257.3</v>
      </c>
      <c r="C66" s="34">
        <v>75.19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5.49</v>
      </c>
      <c r="K66" s="37">
        <v>5.49</v>
      </c>
      <c r="L66" s="37">
        <v>5.62</v>
      </c>
      <c r="M66">
        <v>65.88</v>
      </c>
      <c r="N66">
        <v>270.11</v>
      </c>
      <c r="O66">
        <v>83.02</v>
      </c>
      <c r="P66">
        <v>0.77</v>
      </c>
      <c r="Q66">
        <v>17.47</v>
      </c>
      <c r="R66" s="93">
        <v>31.49</v>
      </c>
      <c r="S66" s="93">
        <v>31.48</v>
      </c>
      <c r="T66" s="93">
        <v>31.48</v>
      </c>
      <c r="U66">
        <v>1.22</v>
      </c>
      <c r="V66">
        <v>50.442216000000002</v>
      </c>
      <c r="W66">
        <v>1.76</v>
      </c>
      <c r="X66">
        <v>20</v>
      </c>
      <c r="Y66">
        <v>6.66</v>
      </c>
      <c r="Z66">
        <v>6.67</v>
      </c>
      <c r="AA66">
        <v>127.13</v>
      </c>
      <c r="AB66">
        <v>25.43</v>
      </c>
      <c r="AC66">
        <v>40.229999999999997</v>
      </c>
      <c r="AD66">
        <v>21.5</v>
      </c>
      <c r="AE66">
        <v>27</v>
      </c>
      <c r="AF66">
        <v>13</v>
      </c>
      <c r="AG66">
        <v>5.66</v>
      </c>
      <c r="AH66">
        <v>14.67</v>
      </c>
      <c r="AI66">
        <v>14.67</v>
      </c>
      <c r="AJ66">
        <v>0</v>
      </c>
      <c r="AK66">
        <v>70</v>
      </c>
      <c r="AL66">
        <v>30</v>
      </c>
    </row>
    <row r="67" spans="1:38">
      <c r="A67" t="s">
        <v>109</v>
      </c>
      <c r="B67" s="34">
        <v>257.3</v>
      </c>
      <c r="C67" s="34">
        <v>71.069999999999993</v>
      </c>
      <c r="D67" s="93">
        <f t="shared" si="0"/>
        <v>84.95</v>
      </c>
      <c r="E67" s="34">
        <v>0</v>
      </c>
      <c r="F67" s="34"/>
      <c r="G67" s="34"/>
      <c r="H67" s="34"/>
      <c r="I67" s="34"/>
      <c r="J67" s="37">
        <v>4.53</v>
      </c>
      <c r="K67" s="37">
        <v>4.53</v>
      </c>
      <c r="L67" s="37">
        <v>4.63</v>
      </c>
      <c r="M67">
        <v>94.12</v>
      </c>
      <c r="N67">
        <v>270.11</v>
      </c>
      <c r="O67">
        <v>100.59</v>
      </c>
      <c r="P67">
        <v>1.01</v>
      </c>
      <c r="Q67">
        <v>16.97</v>
      </c>
      <c r="R67" s="93">
        <v>33</v>
      </c>
      <c r="S67" s="93">
        <v>26</v>
      </c>
      <c r="T67" s="93">
        <v>25.95</v>
      </c>
      <c r="U67">
        <v>1.3</v>
      </c>
      <c r="V67">
        <v>38.759016000000003</v>
      </c>
      <c r="W67">
        <v>1.76</v>
      </c>
      <c r="X67">
        <v>20</v>
      </c>
      <c r="Y67">
        <v>6.66</v>
      </c>
      <c r="Z67">
        <v>6.67</v>
      </c>
      <c r="AA67">
        <v>108.37</v>
      </c>
      <c r="AB67">
        <v>21.67</v>
      </c>
      <c r="AC67">
        <v>33.03</v>
      </c>
      <c r="AD67">
        <v>17</v>
      </c>
      <c r="AE67">
        <v>20</v>
      </c>
      <c r="AF67">
        <v>10</v>
      </c>
      <c r="AG67">
        <v>5.66</v>
      </c>
      <c r="AH67">
        <v>14.67</v>
      </c>
      <c r="AI67">
        <v>14.67</v>
      </c>
      <c r="AJ67">
        <v>0</v>
      </c>
      <c r="AK67">
        <v>60</v>
      </c>
      <c r="AL67">
        <v>25</v>
      </c>
    </row>
    <row r="68" spans="1:38">
      <c r="A68" t="s">
        <v>110</v>
      </c>
      <c r="B68" s="34">
        <v>257.3</v>
      </c>
      <c r="C68" s="34">
        <v>71.069999999999993</v>
      </c>
      <c r="D68" s="93">
        <f t="shared" ref="D68:D98" si="1">R68+S68+T68</f>
        <v>50.79</v>
      </c>
      <c r="E68" s="34">
        <v>0</v>
      </c>
      <c r="F68" s="34"/>
      <c r="G68" s="34"/>
      <c r="H68" s="34"/>
      <c r="I68" s="34"/>
      <c r="J68" s="37">
        <v>3.44</v>
      </c>
      <c r="K68" s="37">
        <v>3.44</v>
      </c>
      <c r="L68" s="37">
        <v>3.52</v>
      </c>
      <c r="M68">
        <v>108.24</v>
      </c>
      <c r="N68">
        <v>270.11</v>
      </c>
      <c r="O68">
        <v>100.59</v>
      </c>
      <c r="P68">
        <v>1.01</v>
      </c>
      <c r="Q68">
        <v>16.510000000000002</v>
      </c>
      <c r="R68" s="93">
        <v>24.58</v>
      </c>
      <c r="S68" s="93">
        <v>12.7</v>
      </c>
      <c r="T68" s="93">
        <v>13.51</v>
      </c>
      <c r="U68">
        <v>1.3</v>
      </c>
      <c r="V68">
        <v>27.572351999999999</v>
      </c>
      <c r="W68">
        <v>1.76</v>
      </c>
      <c r="X68">
        <v>20</v>
      </c>
      <c r="Y68">
        <v>6.66</v>
      </c>
      <c r="Z68">
        <v>6.67</v>
      </c>
      <c r="AA68">
        <v>89.38</v>
      </c>
      <c r="AB68">
        <v>17.88</v>
      </c>
      <c r="AC68">
        <v>25.44</v>
      </c>
      <c r="AD68">
        <v>12</v>
      </c>
      <c r="AE68">
        <v>13</v>
      </c>
      <c r="AF68">
        <v>7</v>
      </c>
      <c r="AG68">
        <v>5.66</v>
      </c>
      <c r="AH68">
        <v>14.67</v>
      </c>
      <c r="AI68">
        <v>14.67</v>
      </c>
      <c r="AJ68">
        <v>0</v>
      </c>
      <c r="AK68">
        <v>49</v>
      </c>
      <c r="AL68">
        <v>21</v>
      </c>
    </row>
    <row r="69" spans="1:38">
      <c r="A69" t="s">
        <v>111</v>
      </c>
      <c r="B69" s="34">
        <v>257.3</v>
      </c>
      <c r="C69" s="34">
        <v>71.069999999999993</v>
      </c>
      <c r="D69" s="93">
        <f t="shared" si="1"/>
        <v>16.350000000000001</v>
      </c>
      <c r="E69" s="34">
        <v>0</v>
      </c>
      <c r="F69" s="34"/>
      <c r="G69" s="34"/>
      <c r="H69" s="34"/>
      <c r="I69" s="34"/>
      <c r="J69" s="37">
        <v>2.37</v>
      </c>
      <c r="K69" s="37">
        <v>2.37</v>
      </c>
      <c r="L69" s="37">
        <v>2.4300000000000002</v>
      </c>
      <c r="M69">
        <v>113.33</v>
      </c>
      <c r="N69">
        <v>270.11</v>
      </c>
      <c r="O69">
        <v>100.59</v>
      </c>
      <c r="P69">
        <v>1.01</v>
      </c>
      <c r="Q69">
        <v>21.34</v>
      </c>
      <c r="R69" s="93">
        <v>10</v>
      </c>
      <c r="S69" s="93">
        <v>4.3</v>
      </c>
      <c r="T69" s="93">
        <v>2.0499999999999998</v>
      </c>
      <c r="U69">
        <v>1.3</v>
      </c>
      <c r="V69">
        <v>16.804335999999999</v>
      </c>
      <c r="W69">
        <v>1.76</v>
      </c>
      <c r="X69">
        <v>20</v>
      </c>
      <c r="Y69">
        <v>6.66</v>
      </c>
      <c r="Z69">
        <v>6.67</v>
      </c>
      <c r="AA69">
        <v>68.23</v>
      </c>
      <c r="AB69">
        <v>13.64</v>
      </c>
      <c r="AC69">
        <v>17.329999999999998</v>
      </c>
      <c r="AD69">
        <v>11</v>
      </c>
      <c r="AE69">
        <v>10</v>
      </c>
      <c r="AF69">
        <v>5</v>
      </c>
      <c r="AG69">
        <v>5.66</v>
      </c>
      <c r="AH69">
        <v>14.67</v>
      </c>
      <c r="AI69">
        <v>14.67</v>
      </c>
      <c r="AJ69">
        <v>22.09</v>
      </c>
      <c r="AK69">
        <v>35</v>
      </c>
      <c r="AL69">
        <v>15</v>
      </c>
    </row>
    <row r="70" spans="1:38">
      <c r="A70" t="s">
        <v>112</v>
      </c>
      <c r="B70" s="34">
        <v>257.3</v>
      </c>
      <c r="C70" s="34">
        <v>71.069999999999993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1.42</v>
      </c>
      <c r="K70" s="37">
        <v>1.42</v>
      </c>
      <c r="L70" s="37">
        <v>1.45</v>
      </c>
      <c r="M70">
        <v>113.33</v>
      </c>
      <c r="N70">
        <v>270.11</v>
      </c>
      <c r="O70">
        <v>100.59</v>
      </c>
      <c r="P70">
        <v>1.01</v>
      </c>
      <c r="Q70">
        <v>21.14</v>
      </c>
      <c r="R70" s="93">
        <v>1</v>
      </c>
      <c r="S70" s="93">
        <v>0.7</v>
      </c>
      <c r="T70" s="93">
        <v>1</v>
      </c>
      <c r="U70">
        <v>1.3</v>
      </c>
      <c r="V70">
        <v>9.1907840000000007</v>
      </c>
      <c r="W70">
        <v>1.76</v>
      </c>
      <c r="X70">
        <v>20</v>
      </c>
      <c r="Y70">
        <v>6.66</v>
      </c>
      <c r="Z70">
        <v>6.67</v>
      </c>
      <c r="AA70">
        <v>49.42</v>
      </c>
      <c r="AB70">
        <v>9.8800000000000008</v>
      </c>
      <c r="AC70">
        <v>9.2100000000000009</v>
      </c>
      <c r="AD70">
        <v>7</v>
      </c>
      <c r="AE70">
        <v>7</v>
      </c>
      <c r="AF70">
        <v>3</v>
      </c>
      <c r="AG70">
        <v>5.66</v>
      </c>
      <c r="AH70">
        <v>14.67</v>
      </c>
      <c r="AI70">
        <v>14.67</v>
      </c>
      <c r="AJ70">
        <v>22.09</v>
      </c>
      <c r="AK70">
        <v>25</v>
      </c>
      <c r="AL70">
        <v>10</v>
      </c>
    </row>
    <row r="71" spans="1:38">
      <c r="A71" t="s">
        <v>113</v>
      </c>
      <c r="B71" s="34">
        <v>257.3</v>
      </c>
      <c r="C71" s="34">
        <v>71.069999999999993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0.74</v>
      </c>
      <c r="K71" s="37">
        <v>0.74</v>
      </c>
      <c r="L71" s="37">
        <v>0.76</v>
      </c>
      <c r="M71">
        <v>113.33</v>
      </c>
      <c r="N71">
        <v>270.11</v>
      </c>
      <c r="O71">
        <v>100.59</v>
      </c>
      <c r="P71">
        <v>1.01</v>
      </c>
      <c r="Q71">
        <v>20.94</v>
      </c>
      <c r="R71" s="93">
        <v>0</v>
      </c>
      <c r="S71" s="93">
        <v>0</v>
      </c>
      <c r="T71" s="93">
        <v>0</v>
      </c>
      <c r="U71">
        <v>1.3</v>
      </c>
      <c r="V71">
        <v>4.7706400000000002</v>
      </c>
      <c r="W71">
        <v>1.76</v>
      </c>
      <c r="X71">
        <v>20</v>
      </c>
      <c r="Y71">
        <v>6.66</v>
      </c>
      <c r="Z71">
        <v>6.67</v>
      </c>
      <c r="AA71">
        <v>30.68</v>
      </c>
      <c r="AB71">
        <v>6.14</v>
      </c>
      <c r="AC71">
        <v>1.66</v>
      </c>
      <c r="AD71">
        <v>4</v>
      </c>
      <c r="AE71">
        <v>5</v>
      </c>
      <c r="AF71">
        <v>3</v>
      </c>
      <c r="AG71">
        <v>5.66</v>
      </c>
      <c r="AH71">
        <v>15.01</v>
      </c>
      <c r="AI71">
        <v>15.01</v>
      </c>
      <c r="AJ71">
        <v>23.05</v>
      </c>
      <c r="AK71">
        <v>18</v>
      </c>
      <c r="AL71">
        <v>7</v>
      </c>
    </row>
    <row r="72" spans="1:38">
      <c r="A72" t="s">
        <v>114</v>
      </c>
      <c r="B72" s="34">
        <v>257.3</v>
      </c>
      <c r="C72" s="34">
        <v>71.069999999999993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0.32</v>
      </c>
      <c r="K72" s="37">
        <v>0.32</v>
      </c>
      <c r="L72" s="37">
        <v>0.32</v>
      </c>
      <c r="M72">
        <v>113.33</v>
      </c>
      <c r="N72">
        <v>270.11</v>
      </c>
      <c r="O72">
        <v>100.59</v>
      </c>
      <c r="P72">
        <v>1.01</v>
      </c>
      <c r="Q72">
        <v>20.68</v>
      </c>
      <c r="R72" s="93">
        <v>0</v>
      </c>
      <c r="S72" s="93">
        <v>0</v>
      </c>
      <c r="T72" s="93">
        <v>0</v>
      </c>
      <c r="U72">
        <v>1.3</v>
      </c>
      <c r="V72">
        <v>1.294888</v>
      </c>
      <c r="W72">
        <v>1.76</v>
      </c>
      <c r="X72">
        <v>20</v>
      </c>
      <c r="Y72">
        <v>6.66</v>
      </c>
      <c r="Z72">
        <v>6.67</v>
      </c>
      <c r="AA72">
        <v>17.260000000000002</v>
      </c>
      <c r="AB72">
        <v>3.45</v>
      </c>
      <c r="AC72">
        <v>0.31</v>
      </c>
      <c r="AD72">
        <v>2</v>
      </c>
      <c r="AE72">
        <v>5</v>
      </c>
      <c r="AF72">
        <v>2</v>
      </c>
      <c r="AG72">
        <v>5.66</v>
      </c>
      <c r="AH72">
        <v>16.600000000000001</v>
      </c>
      <c r="AI72">
        <v>16.600000000000001</v>
      </c>
      <c r="AJ72">
        <v>23.05</v>
      </c>
      <c r="AK72">
        <v>7</v>
      </c>
      <c r="AL72">
        <v>3</v>
      </c>
    </row>
    <row r="73" spans="1:38">
      <c r="A73" t="s">
        <v>115</v>
      </c>
      <c r="B73" s="34">
        <v>257.3</v>
      </c>
      <c r="C73" s="34">
        <v>71.069999999999993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0.09</v>
      </c>
      <c r="K73" s="37">
        <v>0.09</v>
      </c>
      <c r="L73" s="37">
        <v>0.1</v>
      </c>
      <c r="M73">
        <v>113.33</v>
      </c>
      <c r="N73">
        <v>270.11</v>
      </c>
      <c r="O73">
        <v>100.59</v>
      </c>
      <c r="P73">
        <v>1.01</v>
      </c>
      <c r="Q73">
        <v>20.69</v>
      </c>
      <c r="R73" s="93">
        <v>0</v>
      </c>
      <c r="S73" s="93">
        <v>0</v>
      </c>
      <c r="T73" s="93">
        <v>0</v>
      </c>
      <c r="U73">
        <v>1.3</v>
      </c>
      <c r="V73">
        <v>5.8416000000000003E-2</v>
      </c>
      <c r="W73">
        <v>1.76</v>
      </c>
      <c r="X73">
        <v>27.76</v>
      </c>
      <c r="Y73">
        <v>9.26</v>
      </c>
      <c r="Z73">
        <v>9.25</v>
      </c>
      <c r="AA73">
        <v>7.68</v>
      </c>
      <c r="AB73">
        <v>1.53</v>
      </c>
      <c r="AC73">
        <v>0</v>
      </c>
      <c r="AD73">
        <v>1</v>
      </c>
      <c r="AE73">
        <v>1</v>
      </c>
      <c r="AF73">
        <v>1</v>
      </c>
      <c r="AG73">
        <v>7.84</v>
      </c>
      <c r="AH73">
        <v>26.67</v>
      </c>
      <c r="AI73">
        <v>26.67</v>
      </c>
      <c r="AJ73">
        <v>24.01</v>
      </c>
      <c r="AK73">
        <v>1</v>
      </c>
      <c r="AL73">
        <v>1</v>
      </c>
    </row>
    <row r="74" spans="1:38">
      <c r="A74" t="s">
        <v>116</v>
      </c>
      <c r="B74" s="34">
        <v>257.3</v>
      </c>
      <c r="C74" s="34">
        <v>71.069999999999993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113.33</v>
      </c>
      <c r="N74">
        <v>270.11</v>
      </c>
      <c r="O74">
        <v>100.59</v>
      </c>
      <c r="P74">
        <v>1.01</v>
      </c>
      <c r="Q74">
        <v>20.71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1.76</v>
      </c>
      <c r="X74">
        <v>28.42</v>
      </c>
      <c r="Y74">
        <v>9.49</v>
      </c>
      <c r="Z74">
        <v>9.4700000000000006</v>
      </c>
      <c r="AA74">
        <v>1.92</v>
      </c>
      <c r="AB74">
        <v>0.38</v>
      </c>
      <c r="AC74">
        <v>0</v>
      </c>
      <c r="AD74">
        <v>0</v>
      </c>
      <c r="AE74">
        <v>0</v>
      </c>
      <c r="AF74">
        <v>0</v>
      </c>
      <c r="AG74">
        <v>8.2899999999999991</v>
      </c>
      <c r="AH74">
        <v>28.34</v>
      </c>
      <c r="AI74">
        <v>28.34</v>
      </c>
      <c r="AJ74">
        <v>24.01</v>
      </c>
      <c r="AK74">
        <v>0</v>
      </c>
      <c r="AL74">
        <v>0</v>
      </c>
    </row>
    <row r="75" spans="1:38">
      <c r="A75" t="s">
        <v>117</v>
      </c>
      <c r="B75" s="34">
        <v>257.3</v>
      </c>
      <c r="C75" s="34">
        <v>71.069999999999993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113.33</v>
      </c>
      <c r="N75">
        <v>270.11</v>
      </c>
      <c r="O75">
        <v>100.59</v>
      </c>
      <c r="P75">
        <v>1.0900000000000001</v>
      </c>
      <c r="Q75">
        <v>15.53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1.76</v>
      </c>
      <c r="X75">
        <v>31.01</v>
      </c>
      <c r="Y75">
        <v>10.33</v>
      </c>
      <c r="Z75">
        <v>10.34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8.68</v>
      </c>
      <c r="AH75">
        <v>26.17</v>
      </c>
      <c r="AI75">
        <v>26.17</v>
      </c>
      <c r="AJ75">
        <v>24.01</v>
      </c>
      <c r="AK75">
        <v>0</v>
      </c>
      <c r="AL75">
        <v>0</v>
      </c>
    </row>
    <row r="76" spans="1:38">
      <c r="A76" t="s">
        <v>118</v>
      </c>
      <c r="B76" s="34">
        <v>257.3</v>
      </c>
      <c r="C76" s="34">
        <v>71.069999999999993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113.33</v>
      </c>
      <c r="N76">
        <v>270.11</v>
      </c>
      <c r="O76">
        <v>100.59</v>
      </c>
      <c r="P76">
        <v>1.0900000000000001</v>
      </c>
      <c r="Q76">
        <v>15.65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1.76</v>
      </c>
      <c r="X76">
        <v>32.51</v>
      </c>
      <c r="Y76">
        <v>10.83</v>
      </c>
      <c r="Z76">
        <v>10.84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9.34</v>
      </c>
      <c r="AH76">
        <v>28.01</v>
      </c>
      <c r="AI76">
        <v>28.01</v>
      </c>
      <c r="AJ76">
        <v>24.01</v>
      </c>
      <c r="AK76">
        <v>0</v>
      </c>
      <c r="AL76">
        <v>0</v>
      </c>
    </row>
    <row r="77" spans="1:38">
      <c r="A77" t="s">
        <v>119</v>
      </c>
      <c r="B77" s="34">
        <v>257.3</v>
      </c>
      <c r="C77" s="34">
        <v>71.069999999999993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117.17</v>
      </c>
      <c r="N77">
        <v>270.11</v>
      </c>
      <c r="O77">
        <v>100.59</v>
      </c>
      <c r="P77">
        <v>1.0900000000000001</v>
      </c>
      <c r="Q77">
        <v>16.05</v>
      </c>
      <c r="R77" s="93">
        <v>0</v>
      </c>
      <c r="S77" s="93">
        <v>0</v>
      </c>
      <c r="T77" s="93">
        <v>0</v>
      </c>
      <c r="U77">
        <v>1.3</v>
      </c>
      <c r="V77">
        <v>0</v>
      </c>
      <c r="W77">
        <v>1.76</v>
      </c>
      <c r="X77">
        <v>34.01</v>
      </c>
      <c r="Y77">
        <v>11.33</v>
      </c>
      <c r="Z77">
        <v>11.34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8.14</v>
      </c>
      <c r="AH77">
        <v>29.34</v>
      </c>
      <c r="AI77">
        <v>29.34</v>
      </c>
      <c r="AJ77">
        <v>24.01</v>
      </c>
      <c r="AK77">
        <v>0</v>
      </c>
      <c r="AL77">
        <v>0</v>
      </c>
    </row>
    <row r="78" spans="1:38">
      <c r="A78" t="s">
        <v>120</v>
      </c>
      <c r="B78" s="34">
        <v>257.3</v>
      </c>
      <c r="C78" s="34">
        <v>71.069999999999993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117.17</v>
      </c>
      <c r="N78">
        <v>270.11</v>
      </c>
      <c r="O78">
        <v>100.59</v>
      </c>
      <c r="P78">
        <v>1.0900000000000001</v>
      </c>
      <c r="Q78">
        <v>16.45</v>
      </c>
      <c r="R78" s="93">
        <v>0</v>
      </c>
      <c r="S78" s="93">
        <v>0</v>
      </c>
      <c r="T78" s="93">
        <v>0</v>
      </c>
      <c r="U78">
        <v>1.3</v>
      </c>
      <c r="V78">
        <v>0</v>
      </c>
      <c r="W78">
        <v>1.76</v>
      </c>
      <c r="X78">
        <v>35.01</v>
      </c>
      <c r="Y78">
        <v>11.67</v>
      </c>
      <c r="Z78">
        <v>11.67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8.52</v>
      </c>
      <c r="AH78">
        <v>31.67</v>
      </c>
      <c r="AI78">
        <v>31.67</v>
      </c>
      <c r="AJ78">
        <v>24.01</v>
      </c>
      <c r="AK78">
        <v>0</v>
      </c>
      <c r="AL78">
        <v>0</v>
      </c>
    </row>
    <row r="79" spans="1:38">
      <c r="A79" t="s">
        <v>121</v>
      </c>
      <c r="B79" s="34">
        <v>257.3</v>
      </c>
      <c r="C79" s="34">
        <v>71.069999999999993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117.17</v>
      </c>
      <c r="N79">
        <v>270.11</v>
      </c>
      <c r="O79">
        <v>100.59</v>
      </c>
      <c r="P79">
        <v>1.0900000000000001</v>
      </c>
      <c r="Q79">
        <v>17.21</v>
      </c>
      <c r="R79" s="93">
        <v>0</v>
      </c>
      <c r="S79" s="93">
        <v>0</v>
      </c>
      <c r="T79" s="93">
        <v>0</v>
      </c>
      <c r="U79">
        <v>1.3</v>
      </c>
      <c r="V79">
        <v>0</v>
      </c>
      <c r="W79">
        <v>1.76</v>
      </c>
      <c r="X79">
        <v>37.01</v>
      </c>
      <c r="Y79">
        <v>12.33</v>
      </c>
      <c r="Z79">
        <v>12.34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8.8800000000000008</v>
      </c>
      <c r="AH79">
        <v>37.67</v>
      </c>
      <c r="AI79">
        <v>37.67</v>
      </c>
      <c r="AJ79">
        <v>24.01</v>
      </c>
      <c r="AK79">
        <v>0</v>
      </c>
      <c r="AL79">
        <v>0</v>
      </c>
    </row>
    <row r="80" spans="1:38">
      <c r="A80" t="s">
        <v>122</v>
      </c>
      <c r="B80" s="34">
        <v>257.3</v>
      </c>
      <c r="C80" s="34">
        <v>71.069999999999993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117.17</v>
      </c>
      <c r="N80">
        <v>270.11</v>
      </c>
      <c r="O80">
        <v>100.59</v>
      </c>
      <c r="P80">
        <v>1.0900000000000001</v>
      </c>
      <c r="Q80">
        <v>18.649999999999999</v>
      </c>
      <c r="R80" s="93">
        <v>0</v>
      </c>
      <c r="S80" s="93">
        <v>0</v>
      </c>
      <c r="T80" s="93">
        <v>0</v>
      </c>
      <c r="U80">
        <v>1.3</v>
      </c>
      <c r="V80">
        <v>0</v>
      </c>
      <c r="W80">
        <v>1.76</v>
      </c>
      <c r="X80">
        <v>37.51</v>
      </c>
      <c r="Y80">
        <v>12.51</v>
      </c>
      <c r="Z80">
        <v>12.5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8.74</v>
      </c>
      <c r="AH80">
        <v>40</v>
      </c>
      <c r="AI80">
        <v>40</v>
      </c>
      <c r="AJ80">
        <v>24.01</v>
      </c>
      <c r="AK80">
        <v>0</v>
      </c>
      <c r="AL80">
        <v>0</v>
      </c>
    </row>
    <row r="81" spans="1:38">
      <c r="A81" t="s">
        <v>123</v>
      </c>
      <c r="B81" s="34">
        <v>257.3</v>
      </c>
      <c r="C81" s="34">
        <v>71.069999999999993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117.17</v>
      </c>
      <c r="N81">
        <v>270.11</v>
      </c>
      <c r="O81">
        <v>100.59</v>
      </c>
      <c r="P81">
        <v>1.0900000000000001</v>
      </c>
      <c r="Q81">
        <v>19.649999999999999</v>
      </c>
      <c r="R81" s="93">
        <v>0</v>
      </c>
      <c r="S81" s="93">
        <v>0</v>
      </c>
      <c r="T81" s="93">
        <v>0</v>
      </c>
      <c r="U81">
        <v>1.3</v>
      </c>
      <c r="V81">
        <v>0</v>
      </c>
      <c r="W81">
        <v>1.76</v>
      </c>
      <c r="X81">
        <v>40.01</v>
      </c>
      <c r="Y81">
        <v>13.33</v>
      </c>
      <c r="Z81">
        <v>13.34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9.9499999999999993</v>
      </c>
      <c r="AH81">
        <v>50.01</v>
      </c>
      <c r="AI81">
        <v>50.01</v>
      </c>
      <c r="AJ81">
        <v>24.01</v>
      </c>
      <c r="AK81">
        <v>0</v>
      </c>
      <c r="AL81">
        <v>0</v>
      </c>
    </row>
    <row r="82" spans="1:38">
      <c r="A82" t="s">
        <v>124</v>
      </c>
      <c r="B82" s="34">
        <v>257.3</v>
      </c>
      <c r="C82" s="34">
        <v>71.069999999999993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117.17</v>
      </c>
      <c r="N82">
        <v>270.11</v>
      </c>
      <c r="O82">
        <v>100.59</v>
      </c>
      <c r="P82">
        <v>1.0900000000000001</v>
      </c>
      <c r="Q82">
        <v>19.850000000000001</v>
      </c>
      <c r="R82" s="93">
        <v>0</v>
      </c>
      <c r="S82" s="93">
        <v>0</v>
      </c>
      <c r="T82" s="93">
        <v>0</v>
      </c>
      <c r="U82">
        <v>1.3</v>
      </c>
      <c r="V82">
        <v>0</v>
      </c>
      <c r="W82">
        <v>1.76</v>
      </c>
      <c r="X82">
        <v>44.01</v>
      </c>
      <c r="Y82">
        <v>14.67</v>
      </c>
      <c r="Z82">
        <v>14.67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11.32</v>
      </c>
      <c r="AH82">
        <v>51.67</v>
      </c>
      <c r="AI82">
        <v>51.67</v>
      </c>
      <c r="AJ82">
        <v>24.01</v>
      </c>
      <c r="AK82">
        <v>0</v>
      </c>
      <c r="AL82">
        <v>0</v>
      </c>
    </row>
    <row r="83" spans="1:38">
      <c r="A83" t="s">
        <v>125</v>
      </c>
      <c r="B83" s="34">
        <v>257.3</v>
      </c>
      <c r="C83" s="34">
        <v>71.069999999999993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117.17</v>
      </c>
      <c r="N83">
        <v>270.11</v>
      </c>
      <c r="O83">
        <v>100.59</v>
      </c>
      <c r="P83">
        <v>1.01</v>
      </c>
      <c r="Q83">
        <v>20.05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1.71</v>
      </c>
      <c r="X83">
        <v>47.51</v>
      </c>
      <c r="Y83">
        <v>15.83</v>
      </c>
      <c r="Z83">
        <v>15.84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11.58</v>
      </c>
      <c r="AH83">
        <v>61.67</v>
      </c>
      <c r="AI83">
        <v>61.67</v>
      </c>
      <c r="AJ83">
        <v>24.01</v>
      </c>
      <c r="AK83">
        <v>0</v>
      </c>
      <c r="AL83">
        <v>0</v>
      </c>
    </row>
    <row r="84" spans="1:38">
      <c r="A84" t="s">
        <v>126</v>
      </c>
      <c r="B84" s="34">
        <v>257.3</v>
      </c>
      <c r="C84" s="34">
        <v>71.069999999999993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117.17</v>
      </c>
      <c r="N84">
        <v>270.11</v>
      </c>
      <c r="O84">
        <v>100.59</v>
      </c>
      <c r="P84">
        <v>1.01</v>
      </c>
      <c r="Q84">
        <v>20.260000000000002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1.71</v>
      </c>
      <c r="X84">
        <v>54.01</v>
      </c>
      <c r="Y84">
        <v>18.010000000000002</v>
      </c>
      <c r="Z84">
        <v>18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11.66</v>
      </c>
      <c r="AH84">
        <v>62.67</v>
      </c>
      <c r="AI84">
        <v>62.67</v>
      </c>
      <c r="AJ84">
        <v>24.01</v>
      </c>
      <c r="AK84">
        <v>0</v>
      </c>
      <c r="AL84">
        <v>0</v>
      </c>
    </row>
    <row r="85" spans="1:38">
      <c r="A85" t="s">
        <v>127</v>
      </c>
      <c r="B85" s="34">
        <v>257.3</v>
      </c>
      <c r="C85" s="34">
        <v>71.069999999999993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117.17</v>
      </c>
      <c r="N85">
        <v>270.11</v>
      </c>
      <c r="O85">
        <v>100.59</v>
      </c>
      <c r="P85">
        <v>1.01</v>
      </c>
      <c r="Q85">
        <v>19.989999999999998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1.71</v>
      </c>
      <c r="X85">
        <v>66.510000000000005</v>
      </c>
      <c r="Y85">
        <v>22.17</v>
      </c>
      <c r="Z85">
        <v>22.17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18.2</v>
      </c>
      <c r="AH85">
        <v>63.34</v>
      </c>
      <c r="AI85">
        <v>63.34</v>
      </c>
      <c r="AJ85">
        <v>24.01</v>
      </c>
      <c r="AK85">
        <v>0</v>
      </c>
      <c r="AL85">
        <v>0</v>
      </c>
    </row>
    <row r="86" spans="1:38">
      <c r="A86" t="s">
        <v>128</v>
      </c>
      <c r="B86" s="34">
        <v>257.3</v>
      </c>
      <c r="C86" s="34">
        <v>71.069999999999993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117.17</v>
      </c>
      <c r="N86">
        <v>270.11</v>
      </c>
      <c r="O86">
        <v>100.59</v>
      </c>
      <c r="P86">
        <v>1.01</v>
      </c>
      <c r="Q86">
        <v>19.59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1.71</v>
      </c>
      <c r="X86">
        <v>71.510000000000005</v>
      </c>
      <c r="Y86">
        <v>23.83</v>
      </c>
      <c r="Z86">
        <v>23.84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18.600000000000001</v>
      </c>
      <c r="AH86">
        <v>64.010000000000005</v>
      </c>
      <c r="AI86">
        <v>64.010000000000005</v>
      </c>
      <c r="AJ86">
        <v>24.01</v>
      </c>
      <c r="AK86">
        <v>0</v>
      </c>
      <c r="AL86">
        <v>0</v>
      </c>
    </row>
    <row r="87" spans="1:38">
      <c r="A87" t="s">
        <v>129</v>
      </c>
      <c r="B87" s="34">
        <v>257.3</v>
      </c>
      <c r="C87" s="34">
        <v>71.069999999999993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117.17</v>
      </c>
      <c r="N87">
        <v>270.11</v>
      </c>
      <c r="O87">
        <v>100.59</v>
      </c>
      <c r="P87">
        <v>1.01</v>
      </c>
      <c r="Q87">
        <v>20.04</v>
      </c>
      <c r="R87" s="93">
        <v>0</v>
      </c>
      <c r="S87" s="93">
        <v>0</v>
      </c>
      <c r="T87" s="93">
        <v>0</v>
      </c>
      <c r="U87">
        <v>1.22</v>
      </c>
      <c r="V87">
        <v>0</v>
      </c>
      <c r="W87">
        <v>1.71</v>
      </c>
      <c r="X87">
        <v>86.26</v>
      </c>
      <c r="Y87">
        <v>28.76</v>
      </c>
      <c r="Z87">
        <v>28.75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24.68</v>
      </c>
      <c r="AH87">
        <v>68.34</v>
      </c>
      <c r="AI87">
        <v>68.34</v>
      </c>
      <c r="AJ87">
        <v>24.01</v>
      </c>
      <c r="AK87">
        <v>0</v>
      </c>
      <c r="AL87">
        <v>0</v>
      </c>
    </row>
    <row r="88" spans="1:38">
      <c r="A88" t="s">
        <v>130</v>
      </c>
      <c r="B88" s="34">
        <v>257.3</v>
      </c>
      <c r="C88" s="34">
        <v>71.069999999999993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117.17</v>
      </c>
      <c r="N88">
        <v>270.11</v>
      </c>
      <c r="O88">
        <v>100.59</v>
      </c>
      <c r="P88">
        <v>1.01</v>
      </c>
      <c r="Q88">
        <v>19.899999999999999</v>
      </c>
      <c r="R88" s="93">
        <v>0</v>
      </c>
      <c r="S88" s="93">
        <v>0</v>
      </c>
      <c r="T88" s="93">
        <v>0</v>
      </c>
      <c r="U88">
        <v>1.22</v>
      </c>
      <c r="V88">
        <v>0</v>
      </c>
      <c r="W88">
        <v>1.71</v>
      </c>
      <c r="X88">
        <v>86.51</v>
      </c>
      <c r="Y88">
        <v>28.83</v>
      </c>
      <c r="Z88">
        <v>28.84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25.01</v>
      </c>
      <c r="AH88">
        <v>68.010000000000005</v>
      </c>
      <c r="AI88">
        <v>68.010000000000005</v>
      </c>
      <c r="AJ88">
        <v>24.01</v>
      </c>
      <c r="AK88">
        <v>0</v>
      </c>
      <c r="AL88">
        <v>0</v>
      </c>
    </row>
    <row r="89" spans="1:38">
      <c r="A89" t="s">
        <v>131</v>
      </c>
      <c r="B89" s="34">
        <v>257.3</v>
      </c>
      <c r="C89" s="34">
        <v>71.069999999999993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117.17</v>
      </c>
      <c r="N89">
        <v>270.11</v>
      </c>
      <c r="O89">
        <v>100.59</v>
      </c>
      <c r="P89">
        <v>1.01</v>
      </c>
      <c r="Q89">
        <v>19.829999999999998</v>
      </c>
      <c r="R89" s="93">
        <v>0</v>
      </c>
      <c r="S89" s="93">
        <v>0</v>
      </c>
      <c r="T89" s="93">
        <v>0</v>
      </c>
      <c r="U89">
        <v>1.22</v>
      </c>
      <c r="V89">
        <v>0</v>
      </c>
      <c r="W89">
        <v>1.71</v>
      </c>
      <c r="X89">
        <v>90.26</v>
      </c>
      <c r="Y89">
        <v>30.08</v>
      </c>
      <c r="Z89">
        <v>30.09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25.18</v>
      </c>
      <c r="AH89">
        <v>71.67</v>
      </c>
      <c r="AI89">
        <v>71.67</v>
      </c>
      <c r="AJ89">
        <v>24.01</v>
      </c>
      <c r="AK89">
        <v>0</v>
      </c>
      <c r="AL89">
        <v>0</v>
      </c>
    </row>
    <row r="90" spans="1:38">
      <c r="A90" t="s">
        <v>132</v>
      </c>
      <c r="B90" s="34">
        <v>257.3</v>
      </c>
      <c r="C90" s="34">
        <v>71.069999999999993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108.53</v>
      </c>
      <c r="N90">
        <v>270.11</v>
      </c>
      <c r="O90">
        <v>100.59</v>
      </c>
      <c r="P90">
        <v>1.01</v>
      </c>
      <c r="Q90">
        <v>19.690000000000001</v>
      </c>
      <c r="R90" s="93">
        <v>0</v>
      </c>
      <c r="S90" s="93">
        <v>0</v>
      </c>
      <c r="T90" s="93">
        <v>0</v>
      </c>
      <c r="U90">
        <v>1.22</v>
      </c>
      <c r="V90">
        <v>0</v>
      </c>
      <c r="W90">
        <v>1.71</v>
      </c>
      <c r="X90">
        <v>90.51</v>
      </c>
      <c r="Y90">
        <v>30.17</v>
      </c>
      <c r="Z90">
        <v>30.17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24.68</v>
      </c>
      <c r="AH90">
        <v>71.67</v>
      </c>
      <c r="AI90">
        <v>71.67</v>
      </c>
      <c r="AJ90">
        <v>24.01</v>
      </c>
      <c r="AK90">
        <v>0</v>
      </c>
      <c r="AL90">
        <v>0</v>
      </c>
    </row>
    <row r="91" spans="1:38">
      <c r="A91" t="s">
        <v>133</v>
      </c>
      <c r="B91" s="34">
        <v>257.3</v>
      </c>
      <c r="C91" s="34">
        <v>53.3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99.88</v>
      </c>
      <c r="N91">
        <v>270.11</v>
      </c>
      <c r="O91">
        <v>100.59</v>
      </c>
      <c r="P91">
        <v>1.01</v>
      </c>
      <c r="Q91">
        <v>20.82</v>
      </c>
      <c r="R91" s="93">
        <v>0</v>
      </c>
      <c r="S91" s="93">
        <v>0</v>
      </c>
      <c r="T91" s="93">
        <v>0</v>
      </c>
      <c r="U91">
        <v>1.1399999999999999</v>
      </c>
      <c r="V91">
        <v>0</v>
      </c>
      <c r="W91">
        <v>1.71</v>
      </c>
      <c r="X91">
        <v>90.01</v>
      </c>
      <c r="Y91">
        <v>30.01</v>
      </c>
      <c r="Z91">
        <v>30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18.5</v>
      </c>
      <c r="AH91">
        <v>71.33</v>
      </c>
      <c r="AI91">
        <v>71.33</v>
      </c>
      <c r="AJ91">
        <v>24.01</v>
      </c>
      <c r="AK91">
        <v>0</v>
      </c>
      <c r="AL91">
        <v>0</v>
      </c>
    </row>
    <row r="92" spans="1:38">
      <c r="A92" t="s">
        <v>134</v>
      </c>
      <c r="B92" s="34">
        <v>257.3</v>
      </c>
      <c r="C92" s="34">
        <v>48.5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91.24</v>
      </c>
      <c r="N92">
        <v>270.11</v>
      </c>
      <c r="O92">
        <v>100.59</v>
      </c>
      <c r="P92">
        <v>1.01</v>
      </c>
      <c r="Q92">
        <v>20.9</v>
      </c>
      <c r="R92" s="93">
        <v>0</v>
      </c>
      <c r="S92" s="93">
        <v>0</v>
      </c>
      <c r="T92" s="93">
        <v>0</v>
      </c>
      <c r="U92">
        <v>1.1399999999999999</v>
      </c>
      <c r="V92">
        <v>0</v>
      </c>
      <c r="W92">
        <v>1.71</v>
      </c>
      <c r="X92">
        <v>88.51</v>
      </c>
      <c r="Y92">
        <v>29.51</v>
      </c>
      <c r="Z92">
        <v>29.5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17.98</v>
      </c>
      <c r="AH92">
        <v>71</v>
      </c>
      <c r="AI92">
        <v>71</v>
      </c>
      <c r="AJ92">
        <v>24.01</v>
      </c>
      <c r="AK92">
        <v>0</v>
      </c>
      <c r="AL92">
        <v>0</v>
      </c>
    </row>
    <row r="93" spans="1:38">
      <c r="A93" t="s">
        <v>135</v>
      </c>
      <c r="B93" s="34">
        <v>257.3</v>
      </c>
      <c r="C93" s="34">
        <v>48.5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71.45</v>
      </c>
      <c r="N93">
        <v>270.11</v>
      </c>
      <c r="O93">
        <v>100.59</v>
      </c>
      <c r="P93">
        <v>1.01</v>
      </c>
      <c r="Q93">
        <v>21.04</v>
      </c>
      <c r="R93" s="93">
        <v>0</v>
      </c>
      <c r="S93" s="93">
        <v>0</v>
      </c>
      <c r="T93" s="93">
        <v>0</v>
      </c>
      <c r="U93">
        <v>1.1399999999999999</v>
      </c>
      <c r="V93">
        <v>0</v>
      </c>
      <c r="W93">
        <v>1.71</v>
      </c>
      <c r="X93">
        <v>88.01</v>
      </c>
      <c r="Y93">
        <v>29.33</v>
      </c>
      <c r="Z93">
        <v>29.34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17.829999999999998</v>
      </c>
      <c r="AH93">
        <v>70.67</v>
      </c>
      <c r="AI93">
        <v>70.67</v>
      </c>
      <c r="AJ93">
        <v>24.01</v>
      </c>
      <c r="AK93">
        <v>0</v>
      </c>
      <c r="AL93">
        <v>0</v>
      </c>
    </row>
    <row r="94" spans="1:38">
      <c r="A94" t="s">
        <v>136</v>
      </c>
      <c r="B94" s="34">
        <v>238.09</v>
      </c>
      <c r="C94" s="34">
        <v>48.5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71.45</v>
      </c>
      <c r="N94">
        <v>230.5</v>
      </c>
      <c r="O94">
        <v>100.59</v>
      </c>
      <c r="P94">
        <v>1.01</v>
      </c>
      <c r="Q94">
        <v>21.18</v>
      </c>
      <c r="R94" s="93">
        <v>0</v>
      </c>
      <c r="S94" s="93">
        <v>0</v>
      </c>
      <c r="T94" s="93">
        <v>0</v>
      </c>
      <c r="U94">
        <v>1.1399999999999999</v>
      </c>
      <c r="V94">
        <v>0</v>
      </c>
      <c r="W94">
        <v>1.71</v>
      </c>
      <c r="X94">
        <v>88.01</v>
      </c>
      <c r="Y94">
        <v>29.33</v>
      </c>
      <c r="Z94">
        <v>29.34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17.88</v>
      </c>
      <c r="AH94">
        <v>70</v>
      </c>
      <c r="AI94">
        <v>70</v>
      </c>
      <c r="AJ94">
        <v>24.01</v>
      </c>
      <c r="AK94">
        <v>0</v>
      </c>
      <c r="AL94">
        <v>0</v>
      </c>
    </row>
    <row r="95" spans="1:38">
      <c r="A95" t="s">
        <v>137</v>
      </c>
      <c r="B95" s="34">
        <v>204.48</v>
      </c>
      <c r="C95" s="34">
        <v>48.5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71.45</v>
      </c>
      <c r="N95">
        <v>192.08</v>
      </c>
      <c r="O95">
        <v>71.78</v>
      </c>
      <c r="P95">
        <v>1.01</v>
      </c>
      <c r="Q95">
        <v>21.39</v>
      </c>
      <c r="R95" s="93">
        <v>0</v>
      </c>
      <c r="S95" s="93">
        <v>0</v>
      </c>
      <c r="T95" s="93">
        <v>0</v>
      </c>
      <c r="U95">
        <v>1.1399999999999999</v>
      </c>
      <c r="V95">
        <v>0</v>
      </c>
      <c r="W95">
        <v>1.66</v>
      </c>
      <c r="X95">
        <v>86.51</v>
      </c>
      <c r="Y95">
        <v>28.83</v>
      </c>
      <c r="Z95">
        <v>28.84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17.45</v>
      </c>
      <c r="AH95">
        <v>69.33</v>
      </c>
      <c r="AI95">
        <v>69.33</v>
      </c>
      <c r="AJ95">
        <v>23.05</v>
      </c>
      <c r="AK95">
        <v>0</v>
      </c>
      <c r="AL95">
        <v>0</v>
      </c>
    </row>
    <row r="96" spans="1:38">
      <c r="A96" t="s">
        <v>138</v>
      </c>
      <c r="B96" s="34">
        <v>204.48</v>
      </c>
      <c r="C96" s="34">
        <v>48.5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71.45</v>
      </c>
      <c r="N96">
        <v>148.55000000000001</v>
      </c>
      <c r="O96">
        <v>62.43</v>
      </c>
      <c r="P96">
        <v>1.01</v>
      </c>
      <c r="Q96">
        <v>21.6</v>
      </c>
      <c r="R96" s="93">
        <v>0</v>
      </c>
      <c r="S96" s="93">
        <v>0</v>
      </c>
      <c r="T96" s="93">
        <v>0</v>
      </c>
      <c r="U96">
        <v>1.1399999999999999</v>
      </c>
      <c r="V96">
        <v>0</v>
      </c>
      <c r="W96">
        <v>1.66</v>
      </c>
      <c r="X96">
        <v>85.01</v>
      </c>
      <c r="Y96">
        <v>28.33</v>
      </c>
      <c r="Z96">
        <v>28.34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16.760000000000002</v>
      </c>
      <c r="AH96">
        <v>68.67</v>
      </c>
      <c r="AI96">
        <v>68.67</v>
      </c>
      <c r="AJ96">
        <v>23.05</v>
      </c>
      <c r="AK96">
        <v>0</v>
      </c>
      <c r="AL96">
        <v>0</v>
      </c>
    </row>
    <row r="97" spans="1:50">
      <c r="A97" t="s">
        <v>139</v>
      </c>
      <c r="B97" s="34">
        <v>204.48</v>
      </c>
      <c r="C97" s="34">
        <v>48.5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71.45</v>
      </c>
      <c r="N97">
        <v>148.55000000000001</v>
      </c>
      <c r="O97">
        <v>57.62</v>
      </c>
      <c r="P97">
        <v>1.01</v>
      </c>
      <c r="Q97">
        <v>21.7</v>
      </c>
      <c r="R97" s="93">
        <v>0</v>
      </c>
      <c r="S97" s="93">
        <v>0</v>
      </c>
      <c r="T97" s="93">
        <v>0</v>
      </c>
      <c r="U97">
        <v>1.1399999999999999</v>
      </c>
      <c r="V97">
        <v>0</v>
      </c>
      <c r="W97">
        <v>1.66</v>
      </c>
      <c r="X97">
        <v>82.51</v>
      </c>
      <c r="Y97">
        <v>27.51</v>
      </c>
      <c r="Z97">
        <v>27.5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16.510000000000002</v>
      </c>
      <c r="AH97">
        <v>46.67</v>
      </c>
      <c r="AI97">
        <v>46.67</v>
      </c>
      <c r="AJ97">
        <v>23.05</v>
      </c>
      <c r="AK97">
        <v>0</v>
      </c>
      <c r="AL97">
        <v>0</v>
      </c>
    </row>
    <row r="98" spans="1:50">
      <c r="A98" t="s">
        <v>140</v>
      </c>
      <c r="B98" s="34">
        <v>204.48</v>
      </c>
      <c r="C98" s="34">
        <v>48.5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71.45</v>
      </c>
      <c r="N98">
        <v>148.55000000000001</v>
      </c>
      <c r="O98">
        <v>76.83</v>
      </c>
      <c r="P98">
        <v>1.01</v>
      </c>
      <c r="Q98">
        <v>21.93</v>
      </c>
      <c r="R98" s="93">
        <v>0</v>
      </c>
      <c r="S98" s="93">
        <v>0</v>
      </c>
      <c r="T98" s="93">
        <v>0</v>
      </c>
      <c r="U98">
        <v>1.1399999999999999</v>
      </c>
      <c r="V98">
        <v>0</v>
      </c>
      <c r="W98">
        <v>1.66</v>
      </c>
      <c r="X98">
        <v>80.010000000000005</v>
      </c>
      <c r="Y98">
        <v>26.67</v>
      </c>
      <c r="Z98">
        <v>26.67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16.510000000000002</v>
      </c>
      <c r="AH98">
        <v>46.67</v>
      </c>
      <c r="AI98">
        <v>46.67</v>
      </c>
      <c r="AJ98">
        <v>23.05</v>
      </c>
      <c r="AK98">
        <v>0</v>
      </c>
      <c r="AL98">
        <v>0</v>
      </c>
    </row>
    <row r="99" spans="1:50">
      <c r="A99" t="s">
        <v>141</v>
      </c>
      <c r="B99" s="34">
        <f>SUM(B3:B98)/4000</f>
        <v>5.6197049999999908</v>
      </c>
      <c r="C99" s="34">
        <f t="shared" ref="C99:P99" si="2">SUM(C3:C98)/4000</f>
        <v>1.6544224999999986</v>
      </c>
      <c r="D99" s="93">
        <f t="shared" ref="D99" si="3">SUM(D3:D98)/4000</f>
        <v>0.82075249999999944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8.4967500000000001E-2</v>
      </c>
      <c r="K99" s="37">
        <f t="shared" si="2"/>
        <v>8.4967500000000001E-2</v>
      </c>
      <c r="L99" s="37">
        <f t="shared" si="2"/>
        <v>8.7079999999999991E-2</v>
      </c>
      <c r="M99">
        <f t="shared" si="2"/>
        <v>2.1888500000000009</v>
      </c>
      <c r="N99">
        <f t="shared" si="2"/>
        <v>5.6336800000000054</v>
      </c>
      <c r="O99">
        <f t="shared" si="2"/>
        <v>1.9648300000000012</v>
      </c>
      <c r="P99">
        <f t="shared" si="2"/>
        <v>2.4560000000000033E-2</v>
      </c>
      <c r="Q99">
        <f t="shared" ref="Q99:AF99" si="5">SUM(Q3:Q98)/4000</f>
        <v>0.45983000000000029</v>
      </c>
      <c r="R99" s="93">
        <f t="shared" si="5"/>
        <v>0.277665</v>
      </c>
      <c r="S99" s="93">
        <f t="shared" si="5"/>
        <v>0.27692250000000007</v>
      </c>
      <c r="T99" s="93">
        <f t="shared" si="5"/>
        <v>0.2661650000000001</v>
      </c>
      <c r="U99">
        <f t="shared" si="5"/>
        <v>2.7689999999999996E-2</v>
      </c>
      <c r="V99">
        <f t="shared" si="5"/>
        <v>0.81079947600000002</v>
      </c>
      <c r="W99">
        <f t="shared" si="5"/>
        <v>4.0739999999999991E-2</v>
      </c>
      <c r="X99">
        <f t="shared" si="5"/>
        <v>1.0050925000000015</v>
      </c>
      <c r="Y99">
        <f t="shared" si="5"/>
        <v>0.33498249999999974</v>
      </c>
      <c r="Z99">
        <f t="shared" si="5"/>
        <v>0.33504999999999974</v>
      </c>
      <c r="AA99">
        <f t="shared" si="5"/>
        <v>1.5428125000000001</v>
      </c>
      <c r="AB99">
        <f t="shared" si="5"/>
        <v>0.30854500000000029</v>
      </c>
      <c r="AC99">
        <f t="shared" si="5"/>
        <v>0.53297000000000005</v>
      </c>
      <c r="AD99">
        <f t="shared" si="5"/>
        <v>0.27002499999999996</v>
      </c>
      <c r="AE99">
        <f t="shared" si="5"/>
        <v>0.49475000000000002</v>
      </c>
      <c r="AF99">
        <f t="shared" si="5"/>
        <v>0.2475</v>
      </c>
      <c r="AG99">
        <f t="shared" ref="AG99:AM99" si="6">SUM(AG3:AG98)/4000</f>
        <v>0.23932749999999997</v>
      </c>
      <c r="AH99">
        <f t="shared" si="6"/>
        <v>0.80329000000000073</v>
      </c>
      <c r="AI99">
        <f t="shared" si="6"/>
        <v>0.80329000000000073</v>
      </c>
      <c r="AJ99">
        <f t="shared" si="6"/>
        <v>0.39641500000000002</v>
      </c>
      <c r="AK99">
        <f t="shared" si="6"/>
        <v>1.0742499999999999</v>
      </c>
      <c r="AL99">
        <f t="shared" si="6"/>
        <v>0.45750000000000002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244.71065881157998</v>
      </c>
      <c r="L3">
        <v>6.029952365168783</v>
      </c>
      <c r="M3">
        <v>61.247781801720244</v>
      </c>
      <c r="N3">
        <v>24.452059317283503</v>
      </c>
      <c r="O3">
        <v>70.389090862507359</v>
      </c>
      <c r="P3">
        <v>23.840837098084734</v>
      </c>
      <c r="Q3">
        <v>0</v>
      </c>
      <c r="R3">
        <v>17.883042240506331</v>
      </c>
      <c r="S3">
        <v>11.132691152941177</v>
      </c>
      <c r="T3">
        <v>0</v>
      </c>
      <c r="U3">
        <v>59.649511753648774</v>
      </c>
      <c r="V3">
        <v>7.6517796689895476</v>
      </c>
      <c r="W3">
        <v>9.4119074754653127</v>
      </c>
      <c r="X3">
        <v>62.225050775952695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5.9079008772819472</v>
      </c>
      <c r="AG3">
        <v>0</v>
      </c>
      <c r="AH3">
        <v>0</v>
      </c>
      <c r="AI3">
        <v>0</v>
      </c>
      <c r="AJ3">
        <v>0</v>
      </c>
      <c r="AK3">
        <v>23.019059367848705</v>
      </c>
      <c r="AL3">
        <v>4.9954247092082618</v>
      </c>
      <c r="AM3">
        <v>0</v>
      </c>
      <c r="AN3">
        <v>0</v>
      </c>
      <c r="AO3">
        <v>0</v>
      </c>
      <c r="AP3">
        <v>0</v>
      </c>
      <c r="AQ3">
        <v>0</v>
      </c>
      <c r="AR3">
        <v>1.1642448999999997</v>
      </c>
      <c r="AS3">
        <v>7.0358135715135317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640.74680674970091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244.71065881157998</v>
      </c>
      <c r="L4">
        <v>6.029952365168783</v>
      </c>
      <c r="M4">
        <v>61.247781801720244</v>
      </c>
      <c r="N4">
        <v>24.452059317283503</v>
      </c>
      <c r="O4">
        <v>70.389090862507359</v>
      </c>
      <c r="P4">
        <v>23.840837098084734</v>
      </c>
      <c r="Q4">
        <v>0</v>
      </c>
      <c r="R4">
        <v>17.883042240506331</v>
      </c>
      <c r="S4">
        <v>11.132691152941177</v>
      </c>
      <c r="T4">
        <v>0</v>
      </c>
      <c r="U4">
        <v>59.649511753648774</v>
      </c>
      <c r="V4">
        <v>7.6517796689895476</v>
      </c>
      <c r="W4">
        <v>9.7897344004340745</v>
      </c>
      <c r="X4">
        <v>62.225050775952695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5.9079008772819472</v>
      </c>
      <c r="AG4">
        <v>0</v>
      </c>
      <c r="AH4">
        <v>0</v>
      </c>
      <c r="AI4">
        <v>0</v>
      </c>
      <c r="AJ4">
        <v>0</v>
      </c>
      <c r="AK4">
        <v>23.019059367848705</v>
      </c>
      <c r="AL4">
        <v>0.99908509104991383</v>
      </c>
      <c r="AM4">
        <v>0</v>
      </c>
      <c r="AN4">
        <v>0</v>
      </c>
      <c r="AO4">
        <v>0</v>
      </c>
      <c r="AP4">
        <v>0</v>
      </c>
      <c r="AQ4">
        <v>0</v>
      </c>
      <c r="AR4">
        <v>1.1642448999999997</v>
      </c>
      <c r="AS4">
        <v>7.0358135715135317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637.12829405651132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244.71065881157998</v>
      </c>
      <c r="L5">
        <v>6.029952365168783</v>
      </c>
      <c r="M5">
        <v>61.247781801720244</v>
      </c>
      <c r="N5">
        <v>24.452059317283503</v>
      </c>
      <c r="O5">
        <v>70.389090862507359</v>
      </c>
      <c r="P5">
        <v>23.840837098084734</v>
      </c>
      <c r="Q5">
        <v>0</v>
      </c>
      <c r="R5">
        <v>17.883042240506331</v>
      </c>
      <c r="S5">
        <v>11.132691152941177</v>
      </c>
      <c r="T5">
        <v>0</v>
      </c>
      <c r="U5">
        <v>59.649511753648774</v>
      </c>
      <c r="V5">
        <v>7.6517796689895476</v>
      </c>
      <c r="W5">
        <v>9.7897344004340745</v>
      </c>
      <c r="X5">
        <v>62.228422749413298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5.9079008772819472</v>
      </c>
      <c r="AG5">
        <v>0</v>
      </c>
      <c r="AH5">
        <v>0</v>
      </c>
      <c r="AI5">
        <v>0</v>
      </c>
      <c r="AJ5">
        <v>0</v>
      </c>
      <c r="AK5">
        <v>23.019059367848705</v>
      </c>
      <c r="AL5">
        <v>0.99908509104991383</v>
      </c>
      <c r="AM5">
        <v>0</v>
      </c>
      <c r="AN5">
        <v>0</v>
      </c>
      <c r="AO5">
        <v>0</v>
      </c>
      <c r="AP5">
        <v>0</v>
      </c>
      <c r="AQ5">
        <v>0</v>
      </c>
      <c r="AR5">
        <v>1.1642448999999997</v>
      </c>
      <c r="AS5">
        <v>7.0358135715135317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637.13166602997194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244.71065881157998</v>
      </c>
      <c r="L6">
        <v>6.029952365168783</v>
      </c>
      <c r="M6">
        <v>61.247781801720244</v>
      </c>
      <c r="N6">
        <v>24.452059317283503</v>
      </c>
      <c r="O6">
        <v>70.389090862507359</v>
      </c>
      <c r="P6">
        <v>23.840837098084734</v>
      </c>
      <c r="Q6">
        <v>0</v>
      </c>
      <c r="R6">
        <v>17.883042240506331</v>
      </c>
      <c r="S6">
        <v>11.132691152941177</v>
      </c>
      <c r="T6">
        <v>0</v>
      </c>
      <c r="U6">
        <v>59.649511753648774</v>
      </c>
      <c r="V6">
        <v>7.6517796689895476</v>
      </c>
      <c r="W6">
        <v>9.7897344004340745</v>
      </c>
      <c r="X6">
        <v>62.229524383145602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5.9079008772819472</v>
      </c>
      <c r="AG6">
        <v>0</v>
      </c>
      <c r="AH6">
        <v>0</v>
      </c>
      <c r="AI6">
        <v>0</v>
      </c>
      <c r="AJ6">
        <v>0</v>
      </c>
      <c r="AK6">
        <v>23.019059367848705</v>
      </c>
      <c r="AL6">
        <v>0.99908509104991383</v>
      </c>
      <c r="AM6">
        <v>0</v>
      </c>
      <c r="AN6">
        <v>0</v>
      </c>
      <c r="AO6">
        <v>0</v>
      </c>
      <c r="AP6">
        <v>0</v>
      </c>
      <c r="AQ6">
        <v>0</v>
      </c>
      <c r="AR6">
        <v>1.1642448999999997</v>
      </c>
      <c r="AS6">
        <v>7.0358135715135317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637.13276766370427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244.71065881157998</v>
      </c>
      <c r="L7">
        <v>6.0299308862136769</v>
      </c>
      <c r="M7">
        <v>61.247781801720244</v>
      </c>
      <c r="N7">
        <v>24.452059317283503</v>
      </c>
      <c r="O7">
        <v>70.389090862507359</v>
      </c>
      <c r="P7">
        <v>23.840837098084734</v>
      </c>
      <c r="Q7">
        <v>0</v>
      </c>
      <c r="R7">
        <v>17.883042240506331</v>
      </c>
      <c r="S7">
        <v>11.132691152941177</v>
      </c>
      <c r="T7">
        <v>0</v>
      </c>
      <c r="U7">
        <v>59.649511753648774</v>
      </c>
      <c r="V7">
        <v>7.6517796689895476</v>
      </c>
      <c r="W7">
        <v>9.7897344004340745</v>
      </c>
      <c r="X7">
        <v>62.22291285675535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5.9079008772819472</v>
      </c>
      <c r="AG7">
        <v>0</v>
      </c>
      <c r="AH7">
        <v>0</v>
      </c>
      <c r="AI7">
        <v>0</v>
      </c>
      <c r="AJ7">
        <v>0</v>
      </c>
      <c r="AK7">
        <v>23.019059367848705</v>
      </c>
      <c r="AL7">
        <v>0.99908509104991383</v>
      </c>
      <c r="AM7">
        <v>0</v>
      </c>
      <c r="AN7">
        <v>0</v>
      </c>
      <c r="AO7">
        <v>0</v>
      </c>
      <c r="AP7">
        <v>0</v>
      </c>
      <c r="AQ7">
        <v>0</v>
      </c>
      <c r="AR7">
        <v>1.1642448999999997</v>
      </c>
      <c r="AS7">
        <v>7.0358135715135317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637.12613465835886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230.49271374222747</v>
      </c>
      <c r="L8">
        <v>6.0299308862136769</v>
      </c>
      <c r="M8">
        <v>61.247781801720244</v>
      </c>
      <c r="N8">
        <v>24.452059317283503</v>
      </c>
      <c r="O8">
        <v>70.389090862507359</v>
      </c>
      <c r="P8">
        <v>23.840837098084734</v>
      </c>
      <c r="Q8">
        <v>0</v>
      </c>
      <c r="R8">
        <v>17.883042240506331</v>
      </c>
      <c r="S8">
        <v>11.132691152941177</v>
      </c>
      <c r="T8">
        <v>0</v>
      </c>
      <c r="U8">
        <v>59.649511753648774</v>
      </c>
      <c r="V8">
        <v>7.6517796689895476</v>
      </c>
      <c r="W8">
        <v>9.7897344004340745</v>
      </c>
      <c r="X8">
        <v>62.22291285675535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5.9079008772819472</v>
      </c>
      <c r="AG8">
        <v>0</v>
      </c>
      <c r="AH8">
        <v>0</v>
      </c>
      <c r="AI8">
        <v>0</v>
      </c>
      <c r="AJ8">
        <v>0</v>
      </c>
      <c r="AK8">
        <v>23.019059367848705</v>
      </c>
      <c r="AL8">
        <v>0.99908509104991383</v>
      </c>
      <c r="AM8">
        <v>0</v>
      </c>
      <c r="AN8">
        <v>0</v>
      </c>
      <c r="AO8">
        <v>0</v>
      </c>
      <c r="AP8">
        <v>0</v>
      </c>
      <c r="AQ8">
        <v>0</v>
      </c>
      <c r="AR8">
        <v>1.1642448999999997</v>
      </c>
      <c r="AS8">
        <v>7.0358135715135317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622.90818958900627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220.88932601548495</v>
      </c>
      <c r="L9">
        <v>6.0299308862136769</v>
      </c>
      <c r="M9">
        <v>61.247781801720244</v>
      </c>
      <c r="N9">
        <v>24.452059317283503</v>
      </c>
      <c r="O9">
        <v>70.389090862507359</v>
      </c>
      <c r="P9">
        <v>23.840837098084734</v>
      </c>
      <c r="Q9">
        <v>0</v>
      </c>
      <c r="R9">
        <v>17.883042240506331</v>
      </c>
      <c r="S9">
        <v>11.132691152941177</v>
      </c>
      <c r="T9">
        <v>0</v>
      </c>
      <c r="U9">
        <v>59.649511753648774</v>
      </c>
      <c r="V9">
        <v>7.6517796689895476</v>
      </c>
      <c r="W9">
        <v>9.7897344004340745</v>
      </c>
      <c r="X9">
        <v>62.220670175675679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5.9079008772819472</v>
      </c>
      <c r="AG9">
        <v>0</v>
      </c>
      <c r="AH9">
        <v>0</v>
      </c>
      <c r="AI9">
        <v>0</v>
      </c>
      <c r="AJ9">
        <v>0</v>
      </c>
      <c r="AK9">
        <v>23.019059367848705</v>
      </c>
      <c r="AL9">
        <v>0.99908509104991383</v>
      </c>
      <c r="AM9">
        <v>0</v>
      </c>
      <c r="AN9">
        <v>0</v>
      </c>
      <c r="AO9">
        <v>0</v>
      </c>
      <c r="AP9">
        <v>0</v>
      </c>
      <c r="AQ9">
        <v>0</v>
      </c>
      <c r="AR9">
        <v>1.1642448999999997</v>
      </c>
      <c r="AS9">
        <v>2.2696171394588167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608.53636274912935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201.68099603259529</v>
      </c>
      <c r="L10">
        <v>6.0299308862136769</v>
      </c>
      <c r="M10">
        <v>61.247781801720244</v>
      </c>
      <c r="N10">
        <v>24.452059317283503</v>
      </c>
      <c r="O10">
        <v>70.389090862507359</v>
      </c>
      <c r="P10">
        <v>23.840837098084734</v>
      </c>
      <c r="Q10">
        <v>0</v>
      </c>
      <c r="R10">
        <v>17.883042240506331</v>
      </c>
      <c r="S10">
        <v>11.132691152941177</v>
      </c>
      <c r="T10">
        <v>0</v>
      </c>
      <c r="U10">
        <v>59.649511753648774</v>
      </c>
      <c r="V10">
        <v>7.6517796689895476</v>
      </c>
      <c r="W10">
        <v>9.7897344004340745</v>
      </c>
      <c r="X10">
        <v>62.221819864188163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5.9079008772819472</v>
      </c>
      <c r="AG10">
        <v>0</v>
      </c>
      <c r="AH10">
        <v>0</v>
      </c>
      <c r="AI10">
        <v>0</v>
      </c>
      <c r="AJ10">
        <v>0</v>
      </c>
      <c r="AK10">
        <v>23.019059367848705</v>
      </c>
      <c r="AL10">
        <v>0.99908509104991383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1.1642448999999997</v>
      </c>
      <c r="AS10">
        <v>1.9859149970264645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589.04548031231991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201.68099603259529</v>
      </c>
      <c r="L11">
        <v>6.0299308862136769</v>
      </c>
      <c r="M11">
        <v>61.247781801720244</v>
      </c>
      <c r="N11">
        <v>24.452059317283503</v>
      </c>
      <c r="O11">
        <v>70.389090862507359</v>
      </c>
      <c r="P11">
        <v>23.840837098084734</v>
      </c>
      <c r="Q11">
        <v>0</v>
      </c>
      <c r="R11">
        <v>17.883042240506331</v>
      </c>
      <c r="S11">
        <v>11.132691152941177</v>
      </c>
      <c r="T11">
        <v>0</v>
      </c>
      <c r="U11">
        <v>59.649511753648774</v>
      </c>
      <c r="V11">
        <v>7.6517796689895476</v>
      </c>
      <c r="W11">
        <v>9.7897344004340745</v>
      </c>
      <c r="X11">
        <v>62.220670175675679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5.9079008772819472</v>
      </c>
      <c r="AG11">
        <v>0</v>
      </c>
      <c r="AH11">
        <v>0</v>
      </c>
      <c r="AI11">
        <v>0</v>
      </c>
      <c r="AJ11">
        <v>0</v>
      </c>
      <c r="AK11">
        <v>23.019059367848705</v>
      </c>
      <c r="AL11">
        <v>0.99908509104991383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1.1642448999999997</v>
      </c>
      <c r="AS11">
        <v>1.9859149970264645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589.04433062380735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192.07769550089984</v>
      </c>
      <c r="L12">
        <v>6.0299308862136769</v>
      </c>
      <c r="M12">
        <v>61.247781801720244</v>
      </c>
      <c r="N12">
        <v>24.452059317283503</v>
      </c>
      <c r="O12">
        <v>70.389090862507359</v>
      </c>
      <c r="P12">
        <v>23.840837098084734</v>
      </c>
      <c r="Q12">
        <v>0</v>
      </c>
      <c r="R12">
        <v>17.883042240506331</v>
      </c>
      <c r="S12">
        <v>11.132691152941177</v>
      </c>
      <c r="T12">
        <v>0</v>
      </c>
      <c r="U12">
        <v>59.649511753648774</v>
      </c>
      <c r="V12">
        <v>7.6517796689895476</v>
      </c>
      <c r="W12">
        <v>9.7897344004340745</v>
      </c>
      <c r="X12">
        <v>62.221819864188163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5.9079008772819472</v>
      </c>
      <c r="AG12">
        <v>0</v>
      </c>
      <c r="AH12">
        <v>0</v>
      </c>
      <c r="AI12">
        <v>0</v>
      </c>
      <c r="AJ12">
        <v>0</v>
      </c>
      <c r="AK12">
        <v>23.019059367848705</v>
      </c>
      <c r="AL12">
        <v>0.99908509104991383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1.1642448999999997</v>
      </c>
      <c r="AS12">
        <v>1.9859149970264645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579.44217978062443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182.47260939357378</v>
      </c>
      <c r="L13">
        <v>6.0299308862136769</v>
      </c>
      <c r="M13">
        <v>61.247781801720244</v>
      </c>
      <c r="N13">
        <v>24.452059317283503</v>
      </c>
      <c r="O13">
        <v>70.389090862507359</v>
      </c>
      <c r="P13">
        <v>23.840837098084734</v>
      </c>
      <c r="Q13">
        <v>0</v>
      </c>
      <c r="R13">
        <v>17.883042240506331</v>
      </c>
      <c r="S13">
        <v>11.132691152941177</v>
      </c>
      <c r="T13">
        <v>0</v>
      </c>
      <c r="U13">
        <v>59.649511753648774</v>
      </c>
      <c r="V13">
        <v>7.6517796689895476</v>
      </c>
      <c r="W13">
        <v>9.7897344004340745</v>
      </c>
      <c r="X13">
        <v>62.22291285675535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5.9079008772819472</v>
      </c>
      <c r="AG13">
        <v>0</v>
      </c>
      <c r="AH13">
        <v>0</v>
      </c>
      <c r="AI13">
        <v>0</v>
      </c>
      <c r="AJ13">
        <v>0</v>
      </c>
      <c r="AK13">
        <v>23.019059367848705</v>
      </c>
      <c r="AL13">
        <v>0.99908509104991383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1.1642448999999997</v>
      </c>
      <c r="AS13">
        <v>1.9859149970264645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569.83818666586558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192.07769550089984</v>
      </c>
      <c r="L14">
        <v>6.0299308862136769</v>
      </c>
      <c r="M14">
        <v>61.247781801720244</v>
      </c>
      <c r="N14">
        <v>24.452059317283503</v>
      </c>
      <c r="O14">
        <v>70.389090862507359</v>
      </c>
      <c r="P14">
        <v>23.840837098084734</v>
      </c>
      <c r="Q14">
        <v>0</v>
      </c>
      <c r="R14">
        <v>17.883042240506331</v>
      </c>
      <c r="S14">
        <v>11.132691152941177</v>
      </c>
      <c r="T14">
        <v>0</v>
      </c>
      <c r="U14">
        <v>59.649511753648774</v>
      </c>
      <c r="V14">
        <v>7.6517796689895476</v>
      </c>
      <c r="W14">
        <v>9.7897344004340745</v>
      </c>
      <c r="X14">
        <v>62.22291285675535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5.9079008772819472</v>
      </c>
      <c r="AG14">
        <v>0</v>
      </c>
      <c r="AH14">
        <v>0</v>
      </c>
      <c r="AI14">
        <v>0</v>
      </c>
      <c r="AJ14">
        <v>0</v>
      </c>
      <c r="AK14">
        <v>23.019059367848705</v>
      </c>
      <c r="AL14">
        <v>0.99908509104991383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1.1642448999999997</v>
      </c>
      <c r="AS14">
        <v>1.9859149970264645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579.44327277319155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192.07769550089984</v>
      </c>
      <c r="L15">
        <v>6.0299308862136769</v>
      </c>
      <c r="M15">
        <v>61.247781801720244</v>
      </c>
      <c r="N15">
        <v>24.452059317283503</v>
      </c>
      <c r="O15">
        <v>70.389090862507359</v>
      </c>
      <c r="P15">
        <v>23.840837098084734</v>
      </c>
      <c r="Q15">
        <v>0</v>
      </c>
      <c r="R15">
        <v>17.883042240506331</v>
      </c>
      <c r="S15">
        <v>11.132691152941177</v>
      </c>
      <c r="T15">
        <v>0</v>
      </c>
      <c r="U15">
        <v>59.649511753648774</v>
      </c>
      <c r="V15">
        <v>7.6517796689895476</v>
      </c>
      <c r="W15">
        <v>9.7897344004340745</v>
      </c>
      <c r="X15">
        <v>62.22291285675535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4.2668173772819484</v>
      </c>
      <c r="AG15">
        <v>0</v>
      </c>
      <c r="AH15">
        <v>0</v>
      </c>
      <c r="AI15">
        <v>0</v>
      </c>
      <c r="AJ15">
        <v>0</v>
      </c>
      <c r="AK15">
        <v>23.019059367848705</v>
      </c>
      <c r="AL15">
        <v>0.99908509104991383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1.1642448999999997</v>
      </c>
      <c r="AS15">
        <v>1.9859149970264645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577.80218927319163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192.07769550089984</v>
      </c>
      <c r="L16">
        <v>6.0299308862136769</v>
      </c>
      <c r="M16">
        <v>61.247781801720244</v>
      </c>
      <c r="N16">
        <v>24.452059317283503</v>
      </c>
      <c r="O16">
        <v>70.389090862507359</v>
      </c>
      <c r="P16">
        <v>23.840837098084734</v>
      </c>
      <c r="Q16">
        <v>0</v>
      </c>
      <c r="R16">
        <v>17.883042240506331</v>
      </c>
      <c r="S16">
        <v>11.132691152941177</v>
      </c>
      <c r="T16">
        <v>0</v>
      </c>
      <c r="U16">
        <v>59.649511753648774</v>
      </c>
      <c r="V16">
        <v>7.6517796689895476</v>
      </c>
      <c r="W16">
        <v>9.7897344004340745</v>
      </c>
      <c r="X16">
        <v>62.22291285675535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4.2668173772819484</v>
      </c>
      <c r="AG16">
        <v>0</v>
      </c>
      <c r="AH16">
        <v>0</v>
      </c>
      <c r="AI16">
        <v>0</v>
      </c>
      <c r="AJ16">
        <v>0</v>
      </c>
      <c r="AK16">
        <v>23.019059367848705</v>
      </c>
      <c r="AL16">
        <v>0.99908509104991383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1.1642448999999997</v>
      </c>
      <c r="AS16">
        <v>1.9859149970264645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577.80218927319163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174.09791121775643</v>
      </c>
      <c r="L17">
        <v>6.0299308862136769</v>
      </c>
      <c r="M17">
        <v>61.247781801720244</v>
      </c>
      <c r="N17">
        <v>24.452059317283503</v>
      </c>
      <c r="O17">
        <v>70.389090862507359</v>
      </c>
      <c r="P17">
        <v>23.840837098084734</v>
      </c>
      <c r="Q17">
        <v>0</v>
      </c>
      <c r="R17">
        <v>17.883042240506331</v>
      </c>
      <c r="S17">
        <v>11.132691152941177</v>
      </c>
      <c r="T17">
        <v>0</v>
      </c>
      <c r="U17">
        <v>59.649511753648774</v>
      </c>
      <c r="V17">
        <v>7.6517796689895476</v>
      </c>
      <c r="W17">
        <v>9.7897344004340745</v>
      </c>
      <c r="X17">
        <v>62.22291285675535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4.2668173772819484</v>
      </c>
      <c r="AG17">
        <v>0</v>
      </c>
      <c r="AH17">
        <v>0</v>
      </c>
      <c r="AI17">
        <v>0</v>
      </c>
      <c r="AJ17">
        <v>0</v>
      </c>
      <c r="AK17">
        <v>23.019059367848705</v>
      </c>
      <c r="AL17">
        <v>0.99908509104991383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1.1642448999999997</v>
      </c>
      <c r="AS17">
        <v>1.9859149970264645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559.82240499004831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174.09791121775643</v>
      </c>
      <c r="L18">
        <v>6.0299308862136769</v>
      </c>
      <c r="M18">
        <v>61.247781801720244</v>
      </c>
      <c r="N18">
        <v>24.452059317283503</v>
      </c>
      <c r="O18">
        <v>70.389090862507359</v>
      </c>
      <c r="P18">
        <v>23.840837098084734</v>
      </c>
      <c r="Q18">
        <v>0</v>
      </c>
      <c r="R18">
        <v>17.883042240506331</v>
      </c>
      <c r="S18">
        <v>11.132691152941177</v>
      </c>
      <c r="T18">
        <v>0</v>
      </c>
      <c r="U18">
        <v>59.649511753648774</v>
      </c>
      <c r="V18">
        <v>7.6517796689895476</v>
      </c>
      <c r="W18">
        <v>9.7897344004340745</v>
      </c>
      <c r="X18">
        <v>62.22291285675535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4.2668173772819484</v>
      </c>
      <c r="AG18">
        <v>0</v>
      </c>
      <c r="AH18">
        <v>0</v>
      </c>
      <c r="AI18">
        <v>0</v>
      </c>
      <c r="AJ18">
        <v>0</v>
      </c>
      <c r="AK18">
        <v>23.019059367848705</v>
      </c>
      <c r="AL18">
        <v>0.99908509104991383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1.6299430356884053</v>
      </c>
      <c r="AS18">
        <v>1.9859149970264645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560.28810312573671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172.86935426997246</v>
      </c>
      <c r="L19">
        <v>6.0299308862136769</v>
      </c>
      <c r="M19">
        <v>61.247781801720244</v>
      </c>
      <c r="N19">
        <v>24.452059317283503</v>
      </c>
      <c r="O19">
        <v>70.389090862507359</v>
      </c>
      <c r="P19">
        <v>23.840837098084734</v>
      </c>
      <c r="Q19">
        <v>0</v>
      </c>
      <c r="R19">
        <v>17.883042240506331</v>
      </c>
      <c r="S19">
        <v>11.132691152941177</v>
      </c>
      <c r="T19">
        <v>0</v>
      </c>
      <c r="U19">
        <v>59.649511753648774</v>
      </c>
      <c r="V19">
        <v>7.6517796689895476</v>
      </c>
      <c r="W19">
        <v>9.7897344004340745</v>
      </c>
      <c r="X19">
        <v>62.22291285675535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4.2668173772819484</v>
      </c>
      <c r="AG19">
        <v>0</v>
      </c>
      <c r="AH19">
        <v>0</v>
      </c>
      <c r="AI19">
        <v>0</v>
      </c>
      <c r="AJ19">
        <v>0</v>
      </c>
      <c r="AK19">
        <v>23.019059367848705</v>
      </c>
      <c r="AL19">
        <v>0.99908509104991383</v>
      </c>
      <c r="AM19">
        <v>0</v>
      </c>
      <c r="AN19">
        <v>0</v>
      </c>
      <c r="AO19">
        <v>0</v>
      </c>
      <c r="AP19">
        <v>0.10806398127589062</v>
      </c>
      <c r="AQ19">
        <v>0</v>
      </c>
      <c r="AR19">
        <v>14.902334632155792</v>
      </c>
      <c r="AS19">
        <v>1.9859149970264645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572.44000175569602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172.86935426997246</v>
      </c>
      <c r="L20">
        <v>6.0299308862136769</v>
      </c>
      <c r="M20">
        <v>61.247781801720244</v>
      </c>
      <c r="N20">
        <v>24.452059317283503</v>
      </c>
      <c r="O20">
        <v>70.389090862507359</v>
      </c>
      <c r="P20">
        <v>23.840837098084734</v>
      </c>
      <c r="Q20">
        <v>0</v>
      </c>
      <c r="R20">
        <v>17.883042240506331</v>
      </c>
      <c r="S20">
        <v>11.132691152941177</v>
      </c>
      <c r="T20">
        <v>0</v>
      </c>
      <c r="U20">
        <v>59.649511753648774</v>
      </c>
      <c r="V20">
        <v>7.6517796689895476</v>
      </c>
      <c r="W20">
        <v>9.7897344004340745</v>
      </c>
      <c r="X20">
        <v>62.22291285675535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4.2668173772819484</v>
      </c>
      <c r="AG20">
        <v>0</v>
      </c>
      <c r="AH20">
        <v>0</v>
      </c>
      <c r="AI20">
        <v>0</v>
      </c>
      <c r="AJ20">
        <v>0</v>
      </c>
      <c r="AK20">
        <v>23.019059367848705</v>
      </c>
      <c r="AL20">
        <v>0.99908509104991383</v>
      </c>
      <c r="AM20">
        <v>0</v>
      </c>
      <c r="AN20">
        <v>0</v>
      </c>
      <c r="AO20">
        <v>0</v>
      </c>
      <c r="AP20">
        <v>0.10806398127589062</v>
      </c>
      <c r="AQ20">
        <v>9.8141164506349199</v>
      </c>
      <c r="AR20">
        <v>14.902334632155792</v>
      </c>
      <c r="AS20">
        <v>1.9859149970264645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582.25411820633099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201.68099603259529</v>
      </c>
      <c r="L21">
        <v>6.0299308862136769</v>
      </c>
      <c r="M21">
        <v>61.247781801720244</v>
      </c>
      <c r="N21">
        <v>24.452059317283503</v>
      </c>
      <c r="O21">
        <v>70.389090862507359</v>
      </c>
      <c r="P21">
        <v>23.840837098084734</v>
      </c>
      <c r="Q21">
        <v>0</v>
      </c>
      <c r="R21">
        <v>17.883042240506331</v>
      </c>
      <c r="S21">
        <v>11.132691152941177</v>
      </c>
      <c r="T21">
        <v>0</v>
      </c>
      <c r="U21">
        <v>59.649511753648774</v>
      </c>
      <c r="V21">
        <v>7.6517796689895476</v>
      </c>
      <c r="W21">
        <v>9.7897344004340745</v>
      </c>
      <c r="X21">
        <v>62.22291285675535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6.9509850752143416</v>
      </c>
      <c r="AF21">
        <v>4.2668173772819484</v>
      </c>
      <c r="AG21">
        <v>0</v>
      </c>
      <c r="AH21">
        <v>0</v>
      </c>
      <c r="AI21">
        <v>0</v>
      </c>
      <c r="AJ21">
        <v>0</v>
      </c>
      <c r="AK21">
        <v>23.019059367848705</v>
      </c>
      <c r="AL21">
        <v>0.99908509104991383</v>
      </c>
      <c r="AM21">
        <v>0</v>
      </c>
      <c r="AN21">
        <v>0</v>
      </c>
      <c r="AO21">
        <v>0</v>
      </c>
      <c r="AP21">
        <v>2.6475728115161559</v>
      </c>
      <c r="AQ21">
        <v>10.359344718730158</v>
      </c>
      <c r="AR21">
        <v>2.0956407321557964</v>
      </c>
      <c r="AS21">
        <v>1.9859149970264645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608.29478824250361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201.68099603259529</v>
      </c>
      <c r="L22">
        <v>6.0299308862136769</v>
      </c>
      <c r="M22">
        <v>61.247781801720244</v>
      </c>
      <c r="N22">
        <v>24.452059317283503</v>
      </c>
      <c r="O22">
        <v>70.389090862507359</v>
      </c>
      <c r="P22">
        <v>23.840837098084734</v>
      </c>
      <c r="Q22">
        <v>0</v>
      </c>
      <c r="R22">
        <v>17.883042240506331</v>
      </c>
      <c r="S22">
        <v>11.132691152941177</v>
      </c>
      <c r="T22">
        <v>0</v>
      </c>
      <c r="U22">
        <v>59.649511753648774</v>
      </c>
      <c r="V22">
        <v>7.6517796689895476</v>
      </c>
      <c r="W22">
        <v>9.7897344004340745</v>
      </c>
      <c r="X22">
        <v>62.22291285675535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6.9509850752143416</v>
      </c>
      <c r="AF22">
        <v>4.2668173772819484</v>
      </c>
      <c r="AG22">
        <v>0</v>
      </c>
      <c r="AH22">
        <v>0</v>
      </c>
      <c r="AI22">
        <v>0</v>
      </c>
      <c r="AJ22">
        <v>0</v>
      </c>
      <c r="AK22">
        <v>23.019059367848705</v>
      </c>
      <c r="AL22">
        <v>0.99908509104991383</v>
      </c>
      <c r="AM22">
        <v>0</v>
      </c>
      <c r="AN22">
        <v>0</v>
      </c>
      <c r="AO22">
        <v>0</v>
      </c>
      <c r="AP22">
        <v>2.6475728115161559</v>
      </c>
      <c r="AQ22">
        <v>20.718690130634922</v>
      </c>
      <c r="AR22">
        <v>1.3970939678442025</v>
      </c>
      <c r="AS22">
        <v>1.9859149970264645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617.95558689009681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235.85154438327589</v>
      </c>
      <c r="L23">
        <v>6.0299308862136769</v>
      </c>
      <c r="M23">
        <v>61.247781801720244</v>
      </c>
      <c r="N23">
        <v>24.452059317283503</v>
      </c>
      <c r="O23">
        <v>70.389090862507359</v>
      </c>
      <c r="P23">
        <v>23.840837098084734</v>
      </c>
      <c r="Q23">
        <v>0</v>
      </c>
      <c r="R23">
        <v>17.883042240506331</v>
      </c>
      <c r="S23">
        <v>11.132691152941177</v>
      </c>
      <c r="T23">
        <v>0</v>
      </c>
      <c r="U23">
        <v>59.649511753648774</v>
      </c>
      <c r="V23">
        <v>6.1139116855225319</v>
      </c>
      <c r="W23">
        <v>10.31890280056577</v>
      </c>
      <c r="X23">
        <v>62.758766681458006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6.9509850752143416</v>
      </c>
      <c r="AF23">
        <v>4.2668173772819484</v>
      </c>
      <c r="AG23">
        <v>0</v>
      </c>
      <c r="AH23">
        <v>0</v>
      </c>
      <c r="AI23">
        <v>0</v>
      </c>
      <c r="AJ23">
        <v>0</v>
      </c>
      <c r="AK23">
        <v>23.019059367848705</v>
      </c>
      <c r="AL23">
        <v>0.99908509104991383</v>
      </c>
      <c r="AM23">
        <v>0</v>
      </c>
      <c r="AN23">
        <v>0</v>
      </c>
      <c r="AO23">
        <v>0</v>
      </c>
      <c r="AP23">
        <v>2.6475728115161559</v>
      </c>
      <c r="AQ23">
        <v>20.718690130634922</v>
      </c>
      <c r="AR23">
        <v>1.3970939678442025</v>
      </c>
      <c r="AS23">
        <v>1.9859149970264645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651.65328948214483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244.71065881157998</v>
      </c>
      <c r="L24">
        <v>6.0299308862136769</v>
      </c>
      <c r="M24">
        <v>61.247781801720244</v>
      </c>
      <c r="N24">
        <v>24.452059317283503</v>
      </c>
      <c r="O24">
        <v>70.389090862507359</v>
      </c>
      <c r="P24">
        <v>23.840837098084734</v>
      </c>
      <c r="Q24">
        <v>0</v>
      </c>
      <c r="R24">
        <v>17.883042240506331</v>
      </c>
      <c r="S24">
        <v>11.132691152941177</v>
      </c>
      <c r="T24">
        <v>0</v>
      </c>
      <c r="U24">
        <v>59.649511753648774</v>
      </c>
      <c r="V24">
        <v>7.97</v>
      </c>
      <c r="W24">
        <v>10.31890280056577</v>
      </c>
      <c r="X24">
        <v>62.758766681458006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6.9509850752143416</v>
      </c>
      <c r="AF24">
        <v>4.2668173772819484</v>
      </c>
      <c r="AG24">
        <v>0</v>
      </c>
      <c r="AH24">
        <v>7.98899136</v>
      </c>
      <c r="AI24">
        <v>0</v>
      </c>
      <c r="AJ24">
        <v>0</v>
      </c>
      <c r="AK24">
        <v>23.019059367848705</v>
      </c>
      <c r="AL24">
        <v>0.99908509104991383</v>
      </c>
      <c r="AM24">
        <v>0</v>
      </c>
      <c r="AN24">
        <v>0</v>
      </c>
      <c r="AO24">
        <v>0</v>
      </c>
      <c r="AP24">
        <v>2.6475728115161559</v>
      </c>
      <c r="AQ24">
        <v>20.718690130634922</v>
      </c>
      <c r="AR24">
        <v>1.3970939678442025</v>
      </c>
      <c r="AS24">
        <v>1.9859149970264645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670.3574835849264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244.71065881157998</v>
      </c>
      <c r="L25">
        <v>6.0299308862136769</v>
      </c>
      <c r="M25">
        <v>61.247781801720244</v>
      </c>
      <c r="N25">
        <v>24.452059317283503</v>
      </c>
      <c r="O25">
        <v>70.389090862507359</v>
      </c>
      <c r="P25">
        <v>23.840837098084734</v>
      </c>
      <c r="Q25">
        <v>0</v>
      </c>
      <c r="R25">
        <v>17.883042240506331</v>
      </c>
      <c r="S25">
        <v>11.132691152941177</v>
      </c>
      <c r="T25">
        <v>0</v>
      </c>
      <c r="U25">
        <v>59.649511753648774</v>
      </c>
      <c r="V25">
        <v>9.3487137499999982</v>
      </c>
      <c r="W25">
        <v>10.31890280056577</v>
      </c>
      <c r="X25">
        <v>62.758766681458006</v>
      </c>
      <c r="Y25">
        <v>0</v>
      </c>
      <c r="Z25">
        <v>0</v>
      </c>
      <c r="AA25">
        <v>0</v>
      </c>
      <c r="AB25">
        <v>5.5547152381095257</v>
      </c>
      <c r="AC25">
        <v>0</v>
      </c>
      <c r="AD25">
        <v>0</v>
      </c>
      <c r="AE25">
        <v>6.9509850752143416</v>
      </c>
      <c r="AF25">
        <v>4.2668173772819484</v>
      </c>
      <c r="AG25">
        <v>0</v>
      </c>
      <c r="AH25">
        <v>15.179083408321013</v>
      </c>
      <c r="AI25">
        <v>0</v>
      </c>
      <c r="AJ25">
        <v>0</v>
      </c>
      <c r="AK25">
        <v>23.019059367848705</v>
      </c>
      <c r="AL25">
        <v>0.99908509104991383</v>
      </c>
      <c r="AM25">
        <v>0</v>
      </c>
      <c r="AN25">
        <v>0</v>
      </c>
      <c r="AO25">
        <v>0</v>
      </c>
      <c r="AP25">
        <v>0.10806398127589062</v>
      </c>
      <c r="AQ25">
        <v>31.078034849365082</v>
      </c>
      <c r="AR25">
        <v>1.3970939678442025</v>
      </c>
      <c r="AS25">
        <v>1.9859149970264645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692.30084050984681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244.71065881157998</v>
      </c>
      <c r="L26">
        <v>6.0299308862136769</v>
      </c>
      <c r="M26">
        <v>61.247781801720244</v>
      </c>
      <c r="N26">
        <v>24.452059317283503</v>
      </c>
      <c r="O26">
        <v>70.389090862507359</v>
      </c>
      <c r="P26">
        <v>23.840837098084734</v>
      </c>
      <c r="Q26">
        <v>0</v>
      </c>
      <c r="R26">
        <v>17.883042240506331</v>
      </c>
      <c r="S26">
        <v>11.132691152941177</v>
      </c>
      <c r="T26">
        <v>0</v>
      </c>
      <c r="U26">
        <v>59.649511753648774</v>
      </c>
      <c r="V26">
        <v>9.3487137499999982</v>
      </c>
      <c r="W26">
        <v>10.31890280056577</v>
      </c>
      <c r="X26">
        <v>62.758766681458006</v>
      </c>
      <c r="Y26">
        <v>0</v>
      </c>
      <c r="Z26">
        <v>0</v>
      </c>
      <c r="AA26">
        <v>0</v>
      </c>
      <c r="AB26">
        <v>5.5547152381095257</v>
      </c>
      <c r="AC26">
        <v>0</v>
      </c>
      <c r="AD26">
        <v>3.8537617485238456</v>
      </c>
      <c r="AE26">
        <v>13.901970589633672</v>
      </c>
      <c r="AF26">
        <v>8.5336340613590274</v>
      </c>
      <c r="AG26">
        <v>0</v>
      </c>
      <c r="AH26">
        <v>22.36917589583949</v>
      </c>
      <c r="AI26">
        <v>0</v>
      </c>
      <c r="AJ26">
        <v>0</v>
      </c>
      <c r="AK26">
        <v>23.019059367848705</v>
      </c>
      <c r="AL26">
        <v>0.99908509104991383</v>
      </c>
      <c r="AM26">
        <v>0</v>
      </c>
      <c r="AN26">
        <v>0</v>
      </c>
      <c r="AO26">
        <v>0</v>
      </c>
      <c r="AP26">
        <v>0.10806398127589062</v>
      </c>
      <c r="AQ26">
        <v>31.078034849365082</v>
      </c>
      <c r="AR26">
        <v>1.3970939678442025</v>
      </c>
      <c r="AS26">
        <v>1.9859149970264645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714.56249694438554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244.71065881157998</v>
      </c>
      <c r="L27">
        <v>6.0300761928833344</v>
      </c>
      <c r="M27">
        <v>61.247781801720244</v>
      </c>
      <c r="N27">
        <v>24.452059317283503</v>
      </c>
      <c r="O27">
        <v>70.389090862507359</v>
      </c>
      <c r="P27">
        <v>23.840837098084734</v>
      </c>
      <c r="Q27">
        <v>0</v>
      </c>
      <c r="R27">
        <v>17.881387390389534</v>
      </c>
      <c r="S27">
        <v>11.132691152941177</v>
      </c>
      <c r="T27">
        <v>0</v>
      </c>
      <c r="U27">
        <v>59.649511753648774</v>
      </c>
      <c r="V27">
        <v>24.34603822004102</v>
      </c>
      <c r="W27">
        <v>9.7859759542395679</v>
      </c>
      <c r="X27">
        <v>68.92</v>
      </c>
      <c r="Y27">
        <v>0</v>
      </c>
      <c r="Z27">
        <v>0.46396923999999989</v>
      </c>
      <c r="AA27">
        <v>3.4992174000000005</v>
      </c>
      <c r="AB27">
        <v>11.109430915378841</v>
      </c>
      <c r="AC27">
        <v>4.0823532757970789</v>
      </c>
      <c r="AD27">
        <v>7.7075234970476911</v>
      </c>
      <c r="AE27">
        <v>20.852955664848015</v>
      </c>
      <c r="AF27">
        <v>12.800451438640975</v>
      </c>
      <c r="AG27">
        <v>0</v>
      </c>
      <c r="AH27">
        <v>31.95596544</v>
      </c>
      <c r="AI27">
        <v>0</v>
      </c>
      <c r="AJ27">
        <v>0</v>
      </c>
      <c r="AK27">
        <v>23.019059367848705</v>
      </c>
      <c r="AL27">
        <v>0.99908509104991383</v>
      </c>
      <c r="AM27">
        <v>1.7428763311327831</v>
      </c>
      <c r="AN27">
        <v>0</v>
      </c>
      <c r="AO27">
        <v>0</v>
      </c>
      <c r="AP27">
        <v>0.10806398127589062</v>
      </c>
      <c r="AQ27">
        <v>31.078034849365082</v>
      </c>
      <c r="AR27">
        <v>1.3970939678442025</v>
      </c>
      <c r="AS27">
        <v>1.9859149970264645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775.18810401257485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244.71065881157998</v>
      </c>
      <c r="L28">
        <v>6.0299308862136769</v>
      </c>
      <c r="M28">
        <v>61.247781801720244</v>
      </c>
      <c r="N28">
        <v>24.452059317283503</v>
      </c>
      <c r="O28">
        <v>70.389090862507359</v>
      </c>
      <c r="P28">
        <v>23.840837098084734</v>
      </c>
      <c r="Q28">
        <v>0</v>
      </c>
      <c r="R28">
        <v>17.881387390389534</v>
      </c>
      <c r="S28">
        <v>11.132691152941177</v>
      </c>
      <c r="T28">
        <v>0</v>
      </c>
      <c r="U28">
        <v>59.649511753648774</v>
      </c>
      <c r="V28">
        <v>26.576771542768274</v>
      </c>
      <c r="W28">
        <v>9.7859759542395679</v>
      </c>
      <c r="X28">
        <v>70.609644948716237</v>
      </c>
      <c r="Y28">
        <v>0</v>
      </c>
      <c r="Z28">
        <v>5.500819467545452</v>
      </c>
      <c r="AA28">
        <v>5.9266743481012671</v>
      </c>
      <c r="AB28">
        <v>11.109430915378841</v>
      </c>
      <c r="AC28">
        <v>12.259413707633108</v>
      </c>
      <c r="AD28">
        <v>11.56128524557154</v>
      </c>
      <c r="AE28">
        <v>20.852955664848015</v>
      </c>
      <c r="AF28">
        <v>24.944469061359033</v>
      </c>
      <c r="AG28">
        <v>0</v>
      </c>
      <c r="AH28">
        <v>47.933948159999993</v>
      </c>
      <c r="AI28">
        <v>0</v>
      </c>
      <c r="AJ28">
        <v>0</v>
      </c>
      <c r="AK28">
        <v>23.019059367848705</v>
      </c>
      <c r="AL28">
        <v>0.99908509104991383</v>
      </c>
      <c r="AM28">
        <v>4.4437722783195799</v>
      </c>
      <c r="AN28">
        <v>0</v>
      </c>
      <c r="AO28">
        <v>0</v>
      </c>
      <c r="AP28">
        <v>0.10806398127589062</v>
      </c>
      <c r="AQ28">
        <v>31.078034849365082</v>
      </c>
      <c r="AR28">
        <v>1.3970939678442025</v>
      </c>
      <c r="AS28">
        <v>1.9859149970264645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829.42636262326016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244.71065881157998</v>
      </c>
      <c r="L29">
        <v>6.0299308862136769</v>
      </c>
      <c r="M29">
        <v>61.247781801720244</v>
      </c>
      <c r="N29">
        <v>24.452059317283503</v>
      </c>
      <c r="O29">
        <v>70.389090862507359</v>
      </c>
      <c r="P29">
        <v>23.840837098084734</v>
      </c>
      <c r="Q29">
        <v>0</v>
      </c>
      <c r="R29">
        <v>17.881387390389534</v>
      </c>
      <c r="S29">
        <v>11.132691152941177</v>
      </c>
      <c r="T29">
        <v>0</v>
      </c>
      <c r="U29">
        <v>59.649511753648774</v>
      </c>
      <c r="V29">
        <v>26.284639678593848</v>
      </c>
      <c r="W29">
        <v>9.7859759542395679</v>
      </c>
      <c r="X29">
        <v>70.609644948716237</v>
      </c>
      <c r="Y29">
        <v>0</v>
      </c>
      <c r="Z29">
        <v>5.500819467545452</v>
      </c>
      <c r="AA29">
        <v>11.664058000000002</v>
      </c>
      <c r="AB29">
        <v>11.109430915378841</v>
      </c>
      <c r="AC29">
        <v>12.259413707633108</v>
      </c>
      <c r="AD29">
        <v>11.56128524557154</v>
      </c>
      <c r="AE29">
        <v>20.852955664848015</v>
      </c>
      <c r="AF29">
        <v>24.944469061359033</v>
      </c>
      <c r="AG29">
        <v>0</v>
      </c>
      <c r="AH29">
        <v>55.922939519999993</v>
      </c>
      <c r="AI29">
        <v>1.6108790956794972</v>
      </c>
      <c r="AJ29">
        <v>0</v>
      </c>
      <c r="AK29">
        <v>23.019059367848705</v>
      </c>
      <c r="AL29">
        <v>4.9954247092082618</v>
      </c>
      <c r="AM29">
        <v>4.4437722783195799</v>
      </c>
      <c r="AN29">
        <v>0</v>
      </c>
      <c r="AO29">
        <v>0</v>
      </c>
      <c r="AP29">
        <v>0.10806398127589062</v>
      </c>
      <c r="AQ29">
        <v>31.078034849365082</v>
      </c>
      <c r="AR29">
        <v>1.3970939678442025</v>
      </c>
      <c r="AS29">
        <v>1.9859149970264645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848.46782448482224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244.71065881157998</v>
      </c>
      <c r="L30">
        <v>6.02988762118036</v>
      </c>
      <c r="M30">
        <v>61.247781801720244</v>
      </c>
      <c r="N30">
        <v>24.452059317283503</v>
      </c>
      <c r="O30">
        <v>70.389090862507359</v>
      </c>
      <c r="P30">
        <v>23.840837098084734</v>
      </c>
      <c r="Q30">
        <v>0</v>
      </c>
      <c r="R30">
        <v>17.880637724392042</v>
      </c>
      <c r="S30">
        <v>11.132691152941177</v>
      </c>
      <c r="T30">
        <v>0</v>
      </c>
      <c r="U30">
        <v>59.649511753648774</v>
      </c>
      <c r="V30">
        <v>21.216305666451611</v>
      </c>
      <c r="W30">
        <v>9.7859759542395679</v>
      </c>
      <c r="X30">
        <v>70.609644948716237</v>
      </c>
      <c r="Y30">
        <v>0</v>
      </c>
      <c r="Z30">
        <v>5.500819467545452</v>
      </c>
      <c r="AA30">
        <v>11.664058000000002</v>
      </c>
      <c r="AB30">
        <v>11.109430915378841</v>
      </c>
      <c r="AC30">
        <v>12.259413707633108</v>
      </c>
      <c r="AD30">
        <v>11.56128524557154</v>
      </c>
      <c r="AE30">
        <v>20.852955664848015</v>
      </c>
      <c r="AF30">
        <v>24.944469061359033</v>
      </c>
      <c r="AG30">
        <v>0</v>
      </c>
      <c r="AH30">
        <v>57.92018736</v>
      </c>
      <c r="AI30">
        <v>6.8967097545954426</v>
      </c>
      <c r="AJ30">
        <v>0</v>
      </c>
      <c r="AK30">
        <v>23.019059367848705</v>
      </c>
      <c r="AL30">
        <v>39.96339618158347</v>
      </c>
      <c r="AM30">
        <v>4.4437722783195799</v>
      </c>
      <c r="AN30">
        <v>0</v>
      </c>
      <c r="AO30">
        <v>0</v>
      </c>
      <c r="AP30">
        <v>0.10806398127589062</v>
      </c>
      <c r="AQ30">
        <v>31.078034849365082</v>
      </c>
      <c r="AR30">
        <v>1.3970939678442025</v>
      </c>
      <c r="AS30">
        <v>1.9859149970264645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885.64974751294039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244.71065881157998</v>
      </c>
      <c r="L31">
        <v>6.0299058474398803</v>
      </c>
      <c r="M31">
        <v>61.247781801720244</v>
      </c>
      <c r="N31">
        <v>24.452059317283503</v>
      </c>
      <c r="O31">
        <v>70.389090862507359</v>
      </c>
      <c r="P31">
        <v>23.840837098084734</v>
      </c>
      <c r="Q31">
        <v>0</v>
      </c>
      <c r="R31">
        <v>17.880637724392042</v>
      </c>
      <c r="S31">
        <v>11.132691152941177</v>
      </c>
      <c r="T31">
        <v>0</v>
      </c>
      <c r="U31">
        <v>59.649511753648774</v>
      </c>
      <c r="V31">
        <v>7.6464787177280549</v>
      </c>
      <c r="W31">
        <v>9.7859759542395679</v>
      </c>
      <c r="X31">
        <v>70.609644948716237</v>
      </c>
      <c r="Y31">
        <v>0</v>
      </c>
      <c r="Z31">
        <v>5.500819467545452</v>
      </c>
      <c r="AA31">
        <v>11.664058000000002</v>
      </c>
      <c r="AB31">
        <v>11.109430915378841</v>
      </c>
      <c r="AC31">
        <v>12.259413707633108</v>
      </c>
      <c r="AD31">
        <v>11.56128524557154</v>
      </c>
      <c r="AE31">
        <v>20.852955664848015</v>
      </c>
      <c r="AF31">
        <v>24.944469061359033</v>
      </c>
      <c r="AG31">
        <v>0</v>
      </c>
      <c r="AH31">
        <v>59.198425907328399</v>
      </c>
      <c r="AI31">
        <v>6.8967097545954426</v>
      </c>
      <c r="AJ31">
        <v>0</v>
      </c>
      <c r="AK31">
        <v>23.019059367848705</v>
      </c>
      <c r="AL31">
        <v>39.96339618158347</v>
      </c>
      <c r="AM31">
        <v>4.4437722783195799</v>
      </c>
      <c r="AN31">
        <v>0</v>
      </c>
      <c r="AO31">
        <v>0</v>
      </c>
      <c r="AP31">
        <v>0.10806398127589062</v>
      </c>
      <c r="AQ31">
        <v>31.078034849365082</v>
      </c>
      <c r="AR31">
        <v>1.3970939678442025</v>
      </c>
      <c r="AS31">
        <v>1.9859149970264645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873.35817733780482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244.50462531274789</v>
      </c>
      <c r="L32">
        <v>6.0300632486672257</v>
      </c>
      <c r="M32">
        <v>61.247781801720244</v>
      </c>
      <c r="N32">
        <v>24.452059317283503</v>
      </c>
      <c r="O32">
        <v>70.389090862507359</v>
      </c>
      <c r="P32">
        <v>23.840837098084734</v>
      </c>
      <c r="Q32">
        <v>0</v>
      </c>
      <c r="R32">
        <v>17.880637724392042</v>
      </c>
      <c r="S32">
        <v>11.127827564497041</v>
      </c>
      <c r="T32">
        <v>0</v>
      </c>
      <c r="U32">
        <v>59.649511753648774</v>
      </c>
      <c r="V32">
        <v>7.6464787177280549</v>
      </c>
      <c r="W32">
        <v>9.7859759542395679</v>
      </c>
      <c r="X32">
        <v>70.609644948716237</v>
      </c>
      <c r="Y32">
        <v>0</v>
      </c>
      <c r="Z32">
        <v>5.500819467545452</v>
      </c>
      <c r="AA32">
        <v>11.664058000000002</v>
      </c>
      <c r="AB32">
        <v>11.109430915378841</v>
      </c>
      <c r="AC32">
        <v>12.259413707633108</v>
      </c>
      <c r="AD32">
        <v>11.56128524557154</v>
      </c>
      <c r="AE32">
        <v>20.852955664848015</v>
      </c>
      <c r="AF32">
        <v>24.944469061359033</v>
      </c>
      <c r="AG32">
        <v>0</v>
      </c>
      <c r="AH32">
        <v>59.198425907328399</v>
      </c>
      <c r="AI32">
        <v>6.8967097545954426</v>
      </c>
      <c r="AJ32">
        <v>0</v>
      </c>
      <c r="AK32">
        <v>23.019059367848705</v>
      </c>
      <c r="AL32">
        <v>39.96339618158347</v>
      </c>
      <c r="AM32">
        <v>4.4437722783195799</v>
      </c>
      <c r="AN32">
        <v>0</v>
      </c>
      <c r="AO32">
        <v>0</v>
      </c>
      <c r="AP32">
        <v>0.10806398127589062</v>
      </c>
      <c r="AQ32">
        <v>31.078034849365082</v>
      </c>
      <c r="AR32">
        <v>1.8627916643115936</v>
      </c>
      <c r="AS32">
        <v>1.9859149970264645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873.61313534822341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244.50462531274789</v>
      </c>
      <c r="L33">
        <v>6.0300255798082212</v>
      </c>
      <c r="M33">
        <v>61.247781801720244</v>
      </c>
      <c r="N33">
        <v>24.452059317283503</v>
      </c>
      <c r="O33">
        <v>70.389090862507359</v>
      </c>
      <c r="P33">
        <v>23.840837098084734</v>
      </c>
      <c r="Q33">
        <v>0</v>
      </c>
      <c r="R33">
        <v>17.880637724392042</v>
      </c>
      <c r="S33">
        <v>11.127827564497041</v>
      </c>
      <c r="T33">
        <v>0</v>
      </c>
      <c r="U33">
        <v>59.649511753648774</v>
      </c>
      <c r="V33">
        <v>7.6464787177280549</v>
      </c>
      <c r="W33">
        <v>9.7859759542395679</v>
      </c>
      <c r="X33">
        <v>62.331762504270486</v>
      </c>
      <c r="Y33">
        <v>0</v>
      </c>
      <c r="Z33">
        <v>5.500819467545452</v>
      </c>
      <c r="AA33">
        <v>5.9266743481012671</v>
      </c>
      <c r="AB33">
        <v>11.109430915378841</v>
      </c>
      <c r="AC33">
        <v>12.259413707633108</v>
      </c>
      <c r="AD33">
        <v>7.7075234970476911</v>
      </c>
      <c r="AE33">
        <v>20.852955664848015</v>
      </c>
      <c r="AF33">
        <v>24.944469061359033</v>
      </c>
      <c r="AG33">
        <v>0</v>
      </c>
      <c r="AH33">
        <v>47.933948159999993</v>
      </c>
      <c r="AI33">
        <v>6.8967097545954426</v>
      </c>
      <c r="AJ33">
        <v>0</v>
      </c>
      <c r="AK33">
        <v>23.019059367848705</v>
      </c>
      <c r="AL33">
        <v>39.96339618158347</v>
      </c>
      <c r="AM33">
        <v>4.4437722783195799</v>
      </c>
      <c r="AN33">
        <v>0</v>
      </c>
      <c r="AO33">
        <v>0</v>
      </c>
      <c r="AP33">
        <v>0.10806398127589062</v>
      </c>
      <c r="AQ33">
        <v>31.078034849365082</v>
      </c>
      <c r="AR33">
        <v>14.902334632155792</v>
      </c>
      <c r="AS33">
        <v>1.9859149970264645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857.51913505501193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244.50462531274789</v>
      </c>
      <c r="L34">
        <v>6.0300255798082212</v>
      </c>
      <c r="M34">
        <v>61.247781801720244</v>
      </c>
      <c r="N34">
        <v>24.452059317283503</v>
      </c>
      <c r="O34">
        <v>70.389090862507359</v>
      </c>
      <c r="P34">
        <v>23.840837098084734</v>
      </c>
      <c r="Q34">
        <v>0</v>
      </c>
      <c r="R34">
        <v>17.880637724392042</v>
      </c>
      <c r="S34">
        <v>11.127827564497041</v>
      </c>
      <c r="T34">
        <v>0</v>
      </c>
      <c r="U34">
        <v>59.649511753648774</v>
      </c>
      <c r="V34">
        <v>7.6464787177280549</v>
      </c>
      <c r="W34">
        <v>9.7859759542395679</v>
      </c>
      <c r="X34">
        <v>62.331762504270486</v>
      </c>
      <c r="Y34">
        <v>0</v>
      </c>
      <c r="Z34">
        <v>2.7504095141818174</v>
      </c>
      <c r="AA34">
        <v>5.9266743481012671</v>
      </c>
      <c r="AB34">
        <v>11.109430915378841</v>
      </c>
      <c r="AC34">
        <v>4.0823532757970789</v>
      </c>
      <c r="AD34">
        <v>7.7075234970476911</v>
      </c>
      <c r="AE34">
        <v>13.901970589633672</v>
      </c>
      <c r="AF34">
        <v>11.81580106135903</v>
      </c>
      <c r="AG34">
        <v>0</v>
      </c>
      <c r="AH34">
        <v>36.869195020992599</v>
      </c>
      <c r="AI34">
        <v>6.8967097545954426</v>
      </c>
      <c r="AJ34">
        <v>0</v>
      </c>
      <c r="AK34">
        <v>23.019059367848705</v>
      </c>
      <c r="AL34">
        <v>4.9954247092082618</v>
      </c>
      <c r="AM34">
        <v>2.0802072622655663</v>
      </c>
      <c r="AN34">
        <v>0</v>
      </c>
      <c r="AO34">
        <v>0</v>
      </c>
      <c r="AP34">
        <v>0.10806398127589062</v>
      </c>
      <c r="AQ34">
        <v>31.078034849365082</v>
      </c>
      <c r="AR34">
        <v>14.902334632155792</v>
      </c>
      <c r="AS34">
        <v>1.9859149970264645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778.11572196716145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244.50462531274789</v>
      </c>
      <c r="L35">
        <v>6.0300255798082212</v>
      </c>
      <c r="M35">
        <v>61.247781801720244</v>
      </c>
      <c r="N35">
        <v>24.452059317283503</v>
      </c>
      <c r="O35">
        <v>70.389090862507359</v>
      </c>
      <c r="P35">
        <v>23.840837098084734</v>
      </c>
      <c r="Q35">
        <v>0</v>
      </c>
      <c r="R35">
        <v>17.880637724392042</v>
      </c>
      <c r="S35">
        <v>11.127827564497041</v>
      </c>
      <c r="T35">
        <v>0</v>
      </c>
      <c r="U35">
        <v>59.649511753648774</v>
      </c>
      <c r="V35">
        <v>7.6464787177280549</v>
      </c>
      <c r="W35">
        <v>9.7859759542395679</v>
      </c>
      <c r="X35">
        <v>62.331762504270486</v>
      </c>
      <c r="Y35">
        <v>0</v>
      </c>
      <c r="Z35">
        <v>2.7504095141818174</v>
      </c>
      <c r="AA35">
        <v>3.6658468000000011</v>
      </c>
      <c r="AB35">
        <v>11.109430915378841</v>
      </c>
      <c r="AC35">
        <v>0</v>
      </c>
      <c r="AD35">
        <v>3.8537617485238456</v>
      </c>
      <c r="AE35">
        <v>13.901970589633672</v>
      </c>
      <c r="AF35">
        <v>5.9079008772819472</v>
      </c>
      <c r="AG35">
        <v>0</v>
      </c>
      <c r="AH35">
        <v>31.95596544</v>
      </c>
      <c r="AI35">
        <v>1.6108790956794972</v>
      </c>
      <c r="AJ35">
        <v>0</v>
      </c>
      <c r="AK35">
        <v>23.019059367848705</v>
      </c>
      <c r="AL35">
        <v>0.99908509104991383</v>
      </c>
      <c r="AM35">
        <v>0</v>
      </c>
      <c r="AN35">
        <v>0</v>
      </c>
      <c r="AO35">
        <v>0</v>
      </c>
      <c r="AP35">
        <v>0.10806398127589062</v>
      </c>
      <c r="AQ35">
        <v>31.078034849365082</v>
      </c>
      <c r="AR35">
        <v>2.0956407321557964</v>
      </c>
      <c r="AS35">
        <v>1.9859149970264645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732.92857819032963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244.50462531274789</v>
      </c>
      <c r="L36">
        <v>6.0300255798082212</v>
      </c>
      <c r="M36">
        <v>61.247781801720244</v>
      </c>
      <c r="N36">
        <v>24.452059317283503</v>
      </c>
      <c r="O36">
        <v>70.389090862507359</v>
      </c>
      <c r="P36">
        <v>23.840837098084734</v>
      </c>
      <c r="Q36">
        <v>0</v>
      </c>
      <c r="R36">
        <v>17.880637724392042</v>
      </c>
      <c r="S36">
        <v>11.127827564497041</v>
      </c>
      <c r="T36">
        <v>0</v>
      </c>
      <c r="U36">
        <v>59.649511753648774</v>
      </c>
      <c r="V36">
        <v>7.6464787177280549</v>
      </c>
      <c r="W36">
        <v>9.7859759542395679</v>
      </c>
      <c r="X36">
        <v>62.331762504270486</v>
      </c>
      <c r="Y36">
        <v>0</v>
      </c>
      <c r="Z36">
        <v>2.7504095141818174</v>
      </c>
      <c r="AA36">
        <v>0</v>
      </c>
      <c r="AB36">
        <v>5.5547152381095257</v>
      </c>
      <c r="AC36">
        <v>0</v>
      </c>
      <c r="AD36">
        <v>0</v>
      </c>
      <c r="AE36">
        <v>13.901970589633672</v>
      </c>
      <c r="AF36">
        <v>5.9079008772819472</v>
      </c>
      <c r="AG36">
        <v>0</v>
      </c>
      <c r="AH36">
        <v>14.380184535839492</v>
      </c>
      <c r="AI36">
        <v>0</v>
      </c>
      <c r="AJ36">
        <v>0</v>
      </c>
      <c r="AK36">
        <v>23.019059367848705</v>
      </c>
      <c r="AL36">
        <v>0.99908509104991383</v>
      </c>
      <c r="AM36">
        <v>0</v>
      </c>
      <c r="AN36">
        <v>0</v>
      </c>
      <c r="AO36">
        <v>0</v>
      </c>
      <c r="AP36">
        <v>0.10806398127589062</v>
      </c>
      <c r="AQ36">
        <v>31.078034849365082</v>
      </c>
      <c r="AR36">
        <v>1.3970939678442025</v>
      </c>
      <c r="AS36">
        <v>1.9859149970264645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699.96904720038481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244.50462531274789</v>
      </c>
      <c r="L37">
        <v>6.0300255798082212</v>
      </c>
      <c r="M37">
        <v>61.247781801720244</v>
      </c>
      <c r="N37">
        <v>24.452059317283503</v>
      </c>
      <c r="O37">
        <v>70.389090862507359</v>
      </c>
      <c r="P37">
        <v>23.840837098084734</v>
      </c>
      <c r="Q37">
        <v>0</v>
      </c>
      <c r="R37">
        <v>17.880637724392042</v>
      </c>
      <c r="S37">
        <v>11.127827564497041</v>
      </c>
      <c r="T37">
        <v>0</v>
      </c>
      <c r="U37">
        <v>59.649511753648774</v>
      </c>
      <c r="V37">
        <v>7.6464787177280549</v>
      </c>
      <c r="W37">
        <v>9.7859759542395679</v>
      </c>
      <c r="X37">
        <v>62.331762504270486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13.901970589633672</v>
      </c>
      <c r="AF37">
        <v>5.9079008772819472</v>
      </c>
      <c r="AG37">
        <v>0</v>
      </c>
      <c r="AH37">
        <v>7.1900920483210129</v>
      </c>
      <c r="AI37">
        <v>0</v>
      </c>
      <c r="AJ37">
        <v>0</v>
      </c>
      <c r="AK37">
        <v>23.019059367848705</v>
      </c>
      <c r="AL37">
        <v>0.99908509104991383</v>
      </c>
      <c r="AM37">
        <v>0</v>
      </c>
      <c r="AN37">
        <v>0</v>
      </c>
      <c r="AO37">
        <v>0</v>
      </c>
      <c r="AP37">
        <v>0.10806398127589062</v>
      </c>
      <c r="AQ37">
        <v>31.078034849365082</v>
      </c>
      <c r="AR37">
        <v>1.3970939678442025</v>
      </c>
      <c r="AS37">
        <v>1.9859149970264645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684.47382996057502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244.50462531274789</v>
      </c>
      <c r="L38">
        <v>6.0300255798082212</v>
      </c>
      <c r="M38">
        <v>61.247781801720244</v>
      </c>
      <c r="N38">
        <v>24.452059317283503</v>
      </c>
      <c r="O38">
        <v>70.389090862507359</v>
      </c>
      <c r="P38">
        <v>23.840837098084734</v>
      </c>
      <c r="Q38">
        <v>0</v>
      </c>
      <c r="R38">
        <v>17.880637724392042</v>
      </c>
      <c r="S38">
        <v>11.127827564497041</v>
      </c>
      <c r="T38">
        <v>0</v>
      </c>
      <c r="U38">
        <v>59.649511753648774</v>
      </c>
      <c r="V38">
        <v>7.6464787177280549</v>
      </c>
      <c r="W38">
        <v>9.7859759542395679</v>
      </c>
      <c r="X38">
        <v>62.331762504270486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13.901970589633672</v>
      </c>
      <c r="AF38">
        <v>5.9079008772819472</v>
      </c>
      <c r="AG38">
        <v>0</v>
      </c>
      <c r="AH38">
        <v>0</v>
      </c>
      <c r="AI38">
        <v>0</v>
      </c>
      <c r="AJ38">
        <v>0</v>
      </c>
      <c r="AK38">
        <v>23.019059367848705</v>
      </c>
      <c r="AL38">
        <v>0.99908509104991383</v>
      </c>
      <c r="AM38">
        <v>0</v>
      </c>
      <c r="AN38">
        <v>0</v>
      </c>
      <c r="AO38">
        <v>0</v>
      </c>
      <c r="AP38">
        <v>0.10806398127589062</v>
      </c>
      <c r="AQ38">
        <v>31.078034849365082</v>
      </c>
      <c r="AR38">
        <v>1.3970939678442025</v>
      </c>
      <c r="AS38">
        <v>1.9859149970264645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677.28373791225397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244.50462531274789</v>
      </c>
      <c r="L39">
        <v>6.0300255798082212</v>
      </c>
      <c r="M39">
        <v>61.247781801720244</v>
      </c>
      <c r="N39">
        <v>24.452059317283503</v>
      </c>
      <c r="O39">
        <v>70.389090862507359</v>
      </c>
      <c r="P39">
        <v>23.840837098084734</v>
      </c>
      <c r="Q39">
        <v>0</v>
      </c>
      <c r="R39">
        <v>17.880637724392042</v>
      </c>
      <c r="S39">
        <v>11.127827564497041</v>
      </c>
      <c r="T39">
        <v>0</v>
      </c>
      <c r="U39">
        <v>59.649511753648774</v>
      </c>
      <c r="V39">
        <v>7.6464787177280549</v>
      </c>
      <c r="W39">
        <v>9.7859759542395679</v>
      </c>
      <c r="X39">
        <v>62.331762504270486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13.901970589633672</v>
      </c>
      <c r="AF39">
        <v>5.9079008772819472</v>
      </c>
      <c r="AG39">
        <v>0</v>
      </c>
      <c r="AH39">
        <v>0</v>
      </c>
      <c r="AI39">
        <v>0</v>
      </c>
      <c r="AJ39">
        <v>0</v>
      </c>
      <c r="AK39">
        <v>23.019059367848705</v>
      </c>
      <c r="AL39">
        <v>0.99908509104991383</v>
      </c>
      <c r="AM39">
        <v>0</v>
      </c>
      <c r="AN39">
        <v>0</v>
      </c>
      <c r="AO39">
        <v>0</v>
      </c>
      <c r="AP39">
        <v>0.10806398127589062</v>
      </c>
      <c r="AQ39">
        <v>31.078034849365082</v>
      </c>
      <c r="AR39">
        <v>1.3970939678442025</v>
      </c>
      <c r="AS39">
        <v>1.9859149970264645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677.28373791225397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244.50462531274789</v>
      </c>
      <c r="L40">
        <v>6.0300255798082212</v>
      </c>
      <c r="M40">
        <v>61.247781801720244</v>
      </c>
      <c r="N40">
        <v>24.452059317283503</v>
      </c>
      <c r="O40">
        <v>70.389090862507359</v>
      </c>
      <c r="P40">
        <v>23.840837098084734</v>
      </c>
      <c r="Q40">
        <v>0</v>
      </c>
      <c r="R40">
        <v>17.880637724392042</v>
      </c>
      <c r="S40">
        <v>11.127827564497041</v>
      </c>
      <c r="T40">
        <v>0</v>
      </c>
      <c r="U40">
        <v>59.649511753648774</v>
      </c>
      <c r="V40">
        <v>7.6464787177280549</v>
      </c>
      <c r="W40">
        <v>9.7859759542395679</v>
      </c>
      <c r="X40">
        <v>62.331762504270486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6.9509850752143416</v>
      </c>
      <c r="AF40">
        <v>5.9079008772819472</v>
      </c>
      <c r="AG40">
        <v>0</v>
      </c>
      <c r="AH40">
        <v>0</v>
      </c>
      <c r="AI40">
        <v>0</v>
      </c>
      <c r="AJ40">
        <v>0</v>
      </c>
      <c r="AK40">
        <v>23.019059367848705</v>
      </c>
      <c r="AL40">
        <v>0.99908509104991383</v>
      </c>
      <c r="AM40">
        <v>0</v>
      </c>
      <c r="AN40">
        <v>0</v>
      </c>
      <c r="AO40">
        <v>0</v>
      </c>
      <c r="AP40">
        <v>0.10806398127589062</v>
      </c>
      <c r="AQ40">
        <v>20.718690130634922</v>
      </c>
      <c r="AR40">
        <v>1.3970939678442025</v>
      </c>
      <c r="AS40">
        <v>1.9859149970264645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659.97340767910453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244.50462531274789</v>
      </c>
      <c r="L41">
        <v>6.0300255798082212</v>
      </c>
      <c r="M41">
        <v>61.247781801720244</v>
      </c>
      <c r="N41">
        <v>24.452059317283503</v>
      </c>
      <c r="O41">
        <v>70.389090862507359</v>
      </c>
      <c r="P41">
        <v>23.840837098084734</v>
      </c>
      <c r="Q41">
        <v>0</v>
      </c>
      <c r="R41">
        <v>17.880637724392042</v>
      </c>
      <c r="S41">
        <v>11.127827564497041</v>
      </c>
      <c r="T41">
        <v>0</v>
      </c>
      <c r="U41">
        <v>59.649511753648774</v>
      </c>
      <c r="V41">
        <v>7.6464787177280549</v>
      </c>
      <c r="W41">
        <v>9.7859759542395679</v>
      </c>
      <c r="X41">
        <v>62.331762504270486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6.9509850752143416</v>
      </c>
      <c r="AF41">
        <v>5.9079008772819472</v>
      </c>
      <c r="AG41">
        <v>0</v>
      </c>
      <c r="AH41">
        <v>0</v>
      </c>
      <c r="AI41">
        <v>0</v>
      </c>
      <c r="AJ41">
        <v>0</v>
      </c>
      <c r="AK41">
        <v>23.019059367848705</v>
      </c>
      <c r="AL41">
        <v>0.99908509104991383</v>
      </c>
      <c r="AM41">
        <v>0</v>
      </c>
      <c r="AN41">
        <v>0</v>
      </c>
      <c r="AO41">
        <v>0</v>
      </c>
      <c r="AP41">
        <v>0.10806398127589062</v>
      </c>
      <c r="AQ41">
        <v>20.718690130634922</v>
      </c>
      <c r="AR41">
        <v>1.3970939678442025</v>
      </c>
      <c r="AS41">
        <v>1.9859149970264645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659.97340767910453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244.50462531274789</v>
      </c>
      <c r="L42">
        <v>6.0300255798082212</v>
      </c>
      <c r="M42">
        <v>61.247781801720244</v>
      </c>
      <c r="N42">
        <v>24.452059317283503</v>
      </c>
      <c r="O42">
        <v>70.389090862507359</v>
      </c>
      <c r="P42">
        <v>23.840837098084734</v>
      </c>
      <c r="Q42">
        <v>0</v>
      </c>
      <c r="R42">
        <v>17.880637724392042</v>
      </c>
      <c r="S42">
        <v>11.127827564497041</v>
      </c>
      <c r="T42">
        <v>0</v>
      </c>
      <c r="U42">
        <v>59.649511753648774</v>
      </c>
      <c r="V42">
        <v>7.6464787177280549</v>
      </c>
      <c r="W42">
        <v>9.7859759542395679</v>
      </c>
      <c r="X42">
        <v>62.331762504270486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6.9509850752143416</v>
      </c>
      <c r="AF42">
        <v>5.9079008772819472</v>
      </c>
      <c r="AG42">
        <v>0</v>
      </c>
      <c r="AH42">
        <v>0</v>
      </c>
      <c r="AI42">
        <v>0</v>
      </c>
      <c r="AJ42">
        <v>0</v>
      </c>
      <c r="AK42">
        <v>23.019059367848705</v>
      </c>
      <c r="AL42">
        <v>0.99908509104991383</v>
      </c>
      <c r="AM42">
        <v>0</v>
      </c>
      <c r="AN42">
        <v>0</v>
      </c>
      <c r="AO42">
        <v>0</v>
      </c>
      <c r="AP42">
        <v>0.10806398127589062</v>
      </c>
      <c r="AQ42">
        <v>20.718690130634922</v>
      </c>
      <c r="AR42">
        <v>1.3970939678442025</v>
      </c>
      <c r="AS42">
        <v>1.9859149970264645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659.97340767910453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244.71322271499554</v>
      </c>
      <c r="L43">
        <v>6.0300255798082212</v>
      </c>
      <c r="M43">
        <v>61.247781801720244</v>
      </c>
      <c r="N43">
        <v>24.452059317283503</v>
      </c>
      <c r="O43">
        <v>70.389090862507359</v>
      </c>
      <c r="P43">
        <v>23.840837098084734</v>
      </c>
      <c r="Q43">
        <v>0</v>
      </c>
      <c r="R43">
        <v>17.880637724392042</v>
      </c>
      <c r="S43">
        <v>11.127827564497041</v>
      </c>
      <c r="T43">
        <v>0</v>
      </c>
      <c r="U43">
        <v>59.649511753648774</v>
      </c>
      <c r="V43">
        <v>7.6464787177280549</v>
      </c>
      <c r="W43">
        <v>9.7859759542395679</v>
      </c>
      <c r="X43">
        <v>62.331762504270486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6.9509850752143416</v>
      </c>
      <c r="AF43">
        <v>5.9079008772819472</v>
      </c>
      <c r="AG43">
        <v>0</v>
      </c>
      <c r="AH43">
        <v>0</v>
      </c>
      <c r="AI43">
        <v>0</v>
      </c>
      <c r="AJ43">
        <v>0</v>
      </c>
      <c r="AK43">
        <v>23.019059367848705</v>
      </c>
      <c r="AL43">
        <v>0.99908509104991383</v>
      </c>
      <c r="AM43">
        <v>0</v>
      </c>
      <c r="AN43">
        <v>0</v>
      </c>
      <c r="AO43">
        <v>0</v>
      </c>
      <c r="AP43">
        <v>0.10806398127589062</v>
      </c>
      <c r="AQ43">
        <v>18.370012861269842</v>
      </c>
      <c r="AR43">
        <v>1.6299430356884053</v>
      </c>
      <c r="AS43">
        <v>1.9859149970264645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658.06617687983123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244.71322271499554</v>
      </c>
      <c r="L44">
        <v>6.0300255798082212</v>
      </c>
      <c r="M44">
        <v>61.247781801720244</v>
      </c>
      <c r="N44">
        <v>24.452059317283503</v>
      </c>
      <c r="O44">
        <v>70.389090862507359</v>
      </c>
      <c r="P44">
        <v>23.840837098084734</v>
      </c>
      <c r="Q44">
        <v>0</v>
      </c>
      <c r="R44">
        <v>17.880637724392042</v>
      </c>
      <c r="S44">
        <v>11.127827564497041</v>
      </c>
      <c r="T44">
        <v>0</v>
      </c>
      <c r="U44">
        <v>59.649511753648774</v>
      </c>
      <c r="V44">
        <v>7.6464787177280549</v>
      </c>
      <c r="W44">
        <v>9.7859759542395679</v>
      </c>
      <c r="X44">
        <v>62.331762504270486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5.9079008772819472</v>
      </c>
      <c r="AG44">
        <v>0</v>
      </c>
      <c r="AH44">
        <v>0</v>
      </c>
      <c r="AI44">
        <v>0</v>
      </c>
      <c r="AJ44">
        <v>0</v>
      </c>
      <c r="AK44">
        <v>23.019059367848705</v>
      </c>
      <c r="AL44">
        <v>0.99908509104991383</v>
      </c>
      <c r="AM44">
        <v>0</v>
      </c>
      <c r="AN44">
        <v>0</v>
      </c>
      <c r="AO44">
        <v>0</v>
      </c>
      <c r="AP44">
        <v>0.10806398127589062</v>
      </c>
      <c r="AQ44">
        <v>10.359344718730158</v>
      </c>
      <c r="AR44">
        <v>14.902334632155792</v>
      </c>
      <c r="AS44">
        <v>2.8370214243235212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657.22802168584167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244.71322271499554</v>
      </c>
      <c r="L45">
        <v>6.0300255798082212</v>
      </c>
      <c r="M45">
        <v>61.247781801720244</v>
      </c>
      <c r="N45">
        <v>24.452059317283503</v>
      </c>
      <c r="O45">
        <v>70.389090862507359</v>
      </c>
      <c r="P45">
        <v>23.840837098084734</v>
      </c>
      <c r="Q45">
        <v>0</v>
      </c>
      <c r="R45">
        <v>17.880637724392042</v>
      </c>
      <c r="S45">
        <v>11.127827564497041</v>
      </c>
      <c r="T45">
        <v>0</v>
      </c>
      <c r="U45">
        <v>59.649511753648774</v>
      </c>
      <c r="V45">
        <v>7.6464787177280549</v>
      </c>
      <c r="W45">
        <v>9.7859759542395679</v>
      </c>
      <c r="X45">
        <v>62.331762504270486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5.9079008772819472</v>
      </c>
      <c r="AG45">
        <v>0</v>
      </c>
      <c r="AH45">
        <v>0</v>
      </c>
      <c r="AI45">
        <v>0</v>
      </c>
      <c r="AJ45">
        <v>0</v>
      </c>
      <c r="AK45">
        <v>23.019059367848705</v>
      </c>
      <c r="AL45">
        <v>0.99908509104991383</v>
      </c>
      <c r="AM45">
        <v>0</v>
      </c>
      <c r="AN45">
        <v>0</v>
      </c>
      <c r="AO45">
        <v>0</v>
      </c>
      <c r="AP45">
        <v>0.10806398127589062</v>
      </c>
      <c r="AQ45">
        <v>8.3881335999999997</v>
      </c>
      <c r="AR45">
        <v>14.902334632155792</v>
      </c>
      <c r="AS45">
        <v>7.0358135715135317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659.45560271430145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244.71322271499554</v>
      </c>
      <c r="L46">
        <v>6.0300255798082212</v>
      </c>
      <c r="M46">
        <v>61.247781801720244</v>
      </c>
      <c r="N46">
        <v>24.452059317283503</v>
      </c>
      <c r="O46">
        <v>70.389090862507359</v>
      </c>
      <c r="P46">
        <v>23.840837098084734</v>
      </c>
      <c r="Q46">
        <v>0</v>
      </c>
      <c r="R46">
        <v>17.880637724392042</v>
      </c>
      <c r="S46">
        <v>11.127827564497041</v>
      </c>
      <c r="T46">
        <v>0</v>
      </c>
      <c r="U46">
        <v>59.649511753648774</v>
      </c>
      <c r="V46">
        <v>7.6464787177280549</v>
      </c>
      <c r="W46">
        <v>9.7859759542395679</v>
      </c>
      <c r="X46">
        <v>62.331762504270486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5.9079008772819472</v>
      </c>
      <c r="AG46">
        <v>0</v>
      </c>
      <c r="AH46">
        <v>0</v>
      </c>
      <c r="AI46">
        <v>0</v>
      </c>
      <c r="AJ46">
        <v>0</v>
      </c>
      <c r="AK46">
        <v>23.019059367848705</v>
      </c>
      <c r="AL46">
        <v>0.99908509104991383</v>
      </c>
      <c r="AM46">
        <v>0</v>
      </c>
      <c r="AN46">
        <v>0</v>
      </c>
      <c r="AO46">
        <v>0</v>
      </c>
      <c r="AP46">
        <v>0.10806398127589062</v>
      </c>
      <c r="AQ46">
        <v>0</v>
      </c>
      <c r="AR46">
        <v>1.6299430356884053</v>
      </c>
      <c r="AS46">
        <v>10.440239280701755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641.19950322702232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244.71322271499554</v>
      </c>
      <c r="L47">
        <v>6.0300255798082212</v>
      </c>
      <c r="M47">
        <v>61.247781801720244</v>
      </c>
      <c r="N47">
        <v>24.452059317283503</v>
      </c>
      <c r="O47">
        <v>70.389090862507359</v>
      </c>
      <c r="P47">
        <v>23.840837098084734</v>
      </c>
      <c r="Q47">
        <v>0</v>
      </c>
      <c r="R47">
        <v>17.880637724392042</v>
      </c>
      <c r="S47">
        <v>11.127827564497041</v>
      </c>
      <c r="T47">
        <v>0</v>
      </c>
      <c r="U47">
        <v>59.649511753648774</v>
      </c>
      <c r="V47">
        <v>7.6464787177280549</v>
      </c>
      <c r="W47">
        <v>9.7859759542395679</v>
      </c>
      <c r="X47">
        <v>62.331762504270486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5.9079008772819472</v>
      </c>
      <c r="AG47">
        <v>0</v>
      </c>
      <c r="AH47">
        <v>0</v>
      </c>
      <c r="AI47">
        <v>0</v>
      </c>
      <c r="AJ47">
        <v>0</v>
      </c>
      <c r="AK47">
        <v>23.019059367848705</v>
      </c>
      <c r="AL47">
        <v>0.99908509104991383</v>
      </c>
      <c r="AM47">
        <v>0</v>
      </c>
      <c r="AN47">
        <v>0</v>
      </c>
      <c r="AO47">
        <v>0</v>
      </c>
      <c r="AP47">
        <v>0.10806398127589062</v>
      </c>
      <c r="AQ47">
        <v>0</v>
      </c>
      <c r="AR47">
        <v>1.3970939678442025</v>
      </c>
      <c r="AS47">
        <v>10.440239280701755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640.96665415917812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244.71322271499554</v>
      </c>
      <c r="L48">
        <v>6.0300255798082212</v>
      </c>
      <c r="M48">
        <v>61.247781801720244</v>
      </c>
      <c r="N48">
        <v>24.452059317283503</v>
      </c>
      <c r="O48">
        <v>70.389090862507359</v>
      </c>
      <c r="P48">
        <v>23.840837098084734</v>
      </c>
      <c r="Q48">
        <v>0</v>
      </c>
      <c r="R48">
        <v>17.880637724392042</v>
      </c>
      <c r="S48">
        <v>11.127827564497041</v>
      </c>
      <c r="T48">
        <v>0</v>
      </c>
      <c r="U48">
        <v>59.649511753648774</v>
      </c>
      <c r="V48">
        <v>7.6464787177280549</v>
      </c>
      <c r="W48">
        <v>9.7859759542395679</v>
      </c>
      <c r="X48">
        <v>62.331762504270486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5.9079008772819472</v>
      </c>
      <c r="AG48">
        <v>0</v>
      </c>
      <c r="AH48">
        <v>0</v>
      </c>
      <c r="AI48">
        <v>0</v>
      </c>
      <c r="AJ48">
        <v>0</v>
      </c>
      <c r="AK48">
        <v>23.019059367848705</v>
      </c>
      <c r="AL48">
        <v>0.99908509104991383</v>
      </c>
      <c r="AM48">
        <v>0</v>
      </c>
      <c r="AN48">
        <v>0</v>
      </c>
      <c r="AO48">
        <v>0</v>
      </c>
      <c r="AP48">
        <v>0.10806398127589062</v>
      </c>
      <c r="AQ48">
        <v>0</v>
      </c>
      <c r="AR48">
        <v>1.3970939678442025</v>
      </c>
      <c r="AS48">
        <v>10.440239280701755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640.96665415917812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244.71322271499554</v>
      </c>
      <c r="L49">
        <v>6.0300255798082212</v>
      </c>
      <c r="M49">
        <v>61.247781801720244</v>
      </c>
      <c r="N49">
        <v>24.452059317283503</v>
      </c>
      <c r="O49">
        <v>70.389090862507359</v>
      </c>
      <c r="P49">
        <v>23.840837098084734</v>
      </c>
      <c r="Q49">
        <v>0</v>
      </c>
      <c r="R49">
        <v>17.880637724392042</v>
      </c>
      <c r="S49">
        <v>11.127827564497041</v>
      </c>
      <c r="T49">
        <v>0</v>
      </c>
      <c r="U49">
        <v>59.649511753648774</v>
      </c>
      <c r="V49">
        <v>7.6464787177280549</v>
      </c>
      <c r="W49">
        <v>4.8901839236983831</v>
      </c>
      <c r="X49">
        <v>62.331762504270486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5.9079008772819472</v>
      </c>
      <c r="AG49">
        <v>0</v>
      </c>
      <c r="AH49">
        <v>0</v>
      </c>
      <c r="AI49">
        <v>0</v>
      </c>
      <c r="AJ49">
        <v>0</v>
      </c>
      <c r="AK49">
        <v>23.019059367848705</v>
      </c>
      <c r="AL49">
        <v>0.99908509104991383</v>
      </c>
      <c r="AM49">
        <v>0</v>
      </c>
      <c r="AN49">
        <v>0</v>
      </c>
      <c r="AO49">
        <v>0</v>
      </c>
      <c r="AP49">
        <v>0.10806398127589062</v>
      </c>
      <c r="AQ49">
        <v>0</v>
      </c>
      <c r="AR49">
        <v>1.0245357228260865</v>
      </c>
      <c r="AS49">
        <v>10.440239280701755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635.69830388361879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244.71322271499554</v>
      </c>
      <c r="L50">
        <v>6.0300255798082212</v>
      </c>
      <c r="M50">
        <v>61.247781801720244</v>
      </c>
      <c r="N50">
        <v>24.452059317283503</v>
      </c>
      <c r="O50">
        <v>70.389090862507359</v>
      </c>
      <c r="P50">
        <v>23.840837098084734</v>
      </c>
      <c r="Q50">
        <v>0</v>
      </c>
      <c r="R50">
        <v>17.880637724392042</v>
      </c>
      <c r="S50">
        <v>11.127827564497041</v>
      </c>
      <c r="T50">
        <v>0</v>
      </c>
      <c r="U50">
        <v>59.649511753648774</v>
      </c>
      <c r="V50">
        <v>7.6464787177280549</v>
      </c>
      <c r="W50">
        <v>4.8901839236983831</v>
      </c>
      <c r="X50">
        <v>62.331762504270486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5.9079008772819472</v>
      </c>
      <c r="AG50">
        <v>0</v>
      </c>
      <c r="AH50">
        <v>0</v>
      </c>
      <c r="AI50">
        <v>0</v>
      </c>
      <c r="AJ50">
        <v>0</v>
      </c>
      <c r="AK50">
        <v>23.019059367848705</v>
      </c>
      <c r="AL50">
        <v>0.99908509104991383</v>
      </c>
      <c r="AM50">
        <v>0</v>
      </c>
      <c r="AN50">
        <v>0</v>
      </c>
      <c r="AO50">
        <v>0</v>
      </c>
      <c r="AP50">
        <v>0.10806398127589062</v>
      </c>
      <c r="AQ50">
        <v>0</v>
      </c>
      <c r="AR50">
        <v>1.0245357228260865</v>
      </c>
      <c r="AS50">
        <v>7.0358135715135317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632.29387817443057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244.71076993498431</v>
      </c>
      <c r="L51">
        <v>34.700000000000003</v>
      </c>
      <c r="M51">
        <v>61.247781801720244</v>
      </c>
      <c r="N51">
        <v>24.452059317283503</v>
      </c>
      <c r="O51">
        <v>70.389090862507359</v>
      </c>
      <c r="P51">
        <v>23.840837098084734</v>
      </c>
      <c r="Q51">
        <v>0</v>
      </c>
      <c r="R51">
        <v>17.880637724392042</v>
      </c>
      <c r="S51">
        <v>11.127827564497041</v>
      </c>
      <c r="T51">
        <v>0</v>
      </c>
      <c r="U51">
        <v>59.649511753648774</v>
      </c>
      <c r="V51">
        <v>56.481425488003623</v>
      </c>
      <c r="W51">
        <v>4.8901839236983831</v>
      </c>
      <c r="X51">
        <v>62.331762504270486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5.9079008772819472</v>
      </c>
      <c r="AG51">
        <v>0</v>
      </c>
      <c r="AH51">
        <v>0</v>
      </c>
      <c r="AI51">
        <v>0</v>
      </c>
      <c r="AJ51">
        <v>0</v>
      </c>
      <c r="AK51">
        <v>23.019059367848705</v>
      </c>
      <c r="AL51">
        <v>0.99908509104991383</v>
      </c>
      <c r="AM51">
        <v>0</v>
      </c>
      <c r="AN51">
        <v>0</v>
      </c>
      <c r="AO51">
        <v>0</v>
      </c>
      <c r="AP51">
        <v>0.10806398127589062</v>
      </c>
      <c r="AQ51">
        <v>0</v>
      </c>
      <c r="AR51">
        <v>1.0245357228260865</v>
      </c>
      <c r="AS51">
        <v>2.8370214243235212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705.59755443769666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244.71076993498431</v>
      </c>
      <c r="L52">
        <v>34.700000000000003</v>
      </c>
      <c r="M52">
        <v>61.247781801720244</v>
      </c>
      <c r="N52">
        <v>24.452059317283503</v>
      </c>
      <c r="O52">
        <v>70.389090862507359</v>
      </c>
      <c r="P52">
        <v>23.840837098084734</v>
      </c>
      <c r="Q52">
        <v>0</v>
      </c>
      <c r="R52">
        <v>17.880637724392042</v>
      </c>
      <c r="S52">
        <v>11.130401844465203</v>
      </c>
      <c r="T52">
        <v>0</v>
      </c>
      <c r="U52">
        <v>59.649511753648774</v>
      </c>
      <c r="V52">
        <v>57.643140650304019</v>
      </c>
      <c r="W52">
        <v>4.8901839236983831</v>
      </c>
      <c r="X52">
        <v>62.331762504270486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5.9079008772819472</v>
      </c>
      <c r="AG52">
        <v>0</v>
      </c>
      <c r="AH52">
        <v>0</v>
      </c>
      <c r="AI52">
        <v>0</v>
      </c>
      <c r="AJ52">
        <v>0</v>
      </c>
      <c r="AK52">
        <v>23.019059367848705</v>
      </c>
      <c r="AL52">
        <v>0.99908509104991383</v>
      </c>
      <c r="AM52">
        <v>0</v>
      </c>
      <c r="AN52">
        <v>0</v>
      </c>
      <c r="AO52">
        <v>0</v>
      </c>
      <c r="AP52">
        <v>0.10806398127589062</v>
      </c>
      <c r="AQ52">
        <v>0</v>
      </c>
      <c r="AR52">
        <v>1.0245357228260865</v>
      </c>
      <c r="AS52">
        <v>1.9859149970264645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705.91073745266817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244.71076993498431</v>
      </c>
      <c r="L53">
        <v>74.7</v>
      </c>
      <c r="M53">
        <v>61.247781801720244</v>
      </c>
      <c r="N53">
        <v>24.452059317283503</v>
      </c>
      <c r="O53">
        <v>70.389090862507359</v>
      </c>
      <c r="P53">
        <v>23.840837098084734</v>
      </c>
      <c r="Q53">
        <v>0</v>
      </c>
      <c r="R53">
        <v>17.880637724392042</v>
      </c>
      <c r="S53">
        <v>11.130401844465203</v>
      </c>
      <c r="T53">
        <v>0</v>
      </c>
      <c r="U53">
        <v>59.649511753648774</v>
      </c>
      <c r="V53">
        <v>53.354776399113078</v>
      </c>
      <c r="W53">
        <v>4.8901839236983831</v>
      </c>
      <c r="X53">
        <v>62.331762504270486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5.9079008772819472</v>
      </c>
      <c r="AG53">
        <v>0</v>
      </c>
      <c r="AH53">
        <v>0</v>
      </c>
      <c r="AI53">
        <v>0</v>
      </c>
      <c r="AJ53">
        <v>0</v>
      </c>
      <c r="AK53">
        <v>23.019059367848705</v>
      </c>
      <c r="AL53">
        <v>0.99908509104991383</v>
      </c>
      <c r="AM53">
        <v>0</v>
      </c>
      <c r="AN53">
        <v>0</v>
      </c>
      <c r="AO53">
        <v>0</v>
      </c>
      <c r="AP53">
        <v>0.10806398127589062</v>
      </c>
      <c r="AQ53">
        <v>0</v>
      </c>
      <c r="AR53">
        <v>1.0245357228260865</v>
      </c>
      <c r="AS53">
        <v>1.9859149970264645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741.6223732014771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244.71245655424661</v>
      </c>
      <c r="L54">
        <v>90.05</v>
      </c>
      <c r="M54">
        <v>61.247781801720244</v>
      </c>
      <c r="N54">
        <v>24.452059317283503</v>
      </c>
      <c r="O54">
        <v>70.389090862507359</v>
      </c>
      <c r="P54">
        <v>23.840837098084734</v>
      </c>
      <c r="Q54">
        <v>0</v>
      </c>
      <c r="R54">
        <v>17.880637724392042</v>
      </c>
      <c r="S54">
        <v>11.130401844465203</v>
      </c>
      <c r="T54">
        <v>0</v>
      </c>
      <c r="U54">
        <v>59.649511753648774</v>
      </c>
      <c r="V54">
        <v>47.641443244819776</v>
      </c>
      <c r="W54">
        <v>4.8901839236983831</v>
      </c>
      <c r="X54">
        <v>62.331762504270486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5.9079008772819472</v>
      </c>
      <c r="AG54">
        <v>0</v>
      </c>
      <c r="AH54">
        <v>0</v>
      </c>
      <c r="AI54">
        <v>0</v>
      </c>
      <c r="AJ54">
        <v>0</v>
      </c>
      <c r="AK54">
        <v>23.019059367848705</v>
      </c>
      <c r="AL54">
        <v>0.99908509104991383</v>
      </c>
      <c r="AM54">
        <v>0</v>
      </c>
      <c r="AN54">
        <v>0</v>
      </c>
      <c r="AO54">
        <v>0</v>
      </c>
      <c r="AP54">
        <v>0.10806398127589062</v>
      </c>
      <c r="AQ54">
        <v>0</v>
      </c>
      <c r="AR54">
        <v>1.0245357228260865</v>
      </c>
      <c r="AS54">
        <v>1.9859149970264645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751.26072666644609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247.39741947639629</v>
      </c>
      <c r="L55">
        <v>92.33</v>
      </c>
      <c r="M55">
        <v>61.247781801720244</v>
      </c>
      <c r="N55">
        <v>24.452059317283503</v>
      </c>
      <c r="O55">
        <v>70.389090862507359</v>
      </c>
      <c r="P55">
        <v>23.840837098084734</v>
      </c>
      <c r="Q55">
        <v>0</v>
      </c>
      <c r="R55">
        <v>17.880637724392042</v>
      </c>
      <c r="S55">
        <v>11.132691152941177</v>
      </c>
      <c r="T55">
        <v>0</v>
      </c>
      <c r="U55">
        <v>59.649511753648774</v>
      </c>
      <c r="V55">
        <v>57.643140650304019</v>
      </c>
      <c r="W55">
        <v>4.8901839236983831</v>
      </c>
      <c r="X55">
        <v>62.331762504270486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5.9079008772819472</v>
      </c>
      <c r="AG55">
        <v>0</v>
      </c>
      <c r="AH55">
        <v>0</v>
      </c>
      <c r="AI55">
        <v>0</v>
      </c>
      <c r="AJ55">
        <v>0</v>
      </c>
      <c r="AK55">
        <v>23.019059367848705</v>
      </c>
      <c r="AL55">
        <v>0.99908509104991383</v>
      </c>
      <c r="AM55">
        <v>0</v>
      </c>
      <c r="AN55">
        <v>0</v>
      </c>
      <c r="AO55">
        <v>0</v>
      </c>
      <c r="AP55">
        <v>0.10806398127589062</v>
      </c>
      <c r="AQ55">
        <v>0</v>
      </c>
      <c r="AR55">
        <v>1.0245357228260865</v>
      </c>
      <c r="AS55">
        <v>1.9859149970264645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766.22967630255607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244.71065881157998</v>
      </c>
      <c r="L56">
        <v>92.929132752786103</v>
      </c>
      <c r="M56">
        <v>61.247781801720244</v>
      </c>
      <c r="N56">
        <v>24.452059317283503</v>
      </c>
      <c r="O56">
        <v>70.389090862507359</v>
      </c>
      <c r="P56">
        <v>23.840837098084734</v>
      </c>
      <c r="Q56">
        <v>0</v>
      </c>
      <c r="R56">
        <v>17.880637724392042</v>
      </c>
      <c r="S56">
        <v>11.132691152941177</v>
      </c>
      <c r="T56">
        <v>0</v>
      </c>
      <c r="U56">
        <v>59.649511753648774</v>
      </c>
      <c r="V56">
        <v>57.643140650304019</v>
      </c>
      <c r="W56">
        <v>4.8901839236983831</v>
      </c>
      <c r="X56">
        <v>62.331762504270486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5.9079008772819472</v>
      </c>
      <c r="AG56">
        <v>0</v>
      </c>
      <c r="AH56">
        <v>0</v>
      </c>
      <c r="AI56">
        <v>0</v>
      </c>
      <c r="AJ56">
        <v>0</v>
      </c>
      <c r="AK56">
        <v>23.019059367848705</v>
      </c>
      <c r="AL56">
        <v>0.99908509104991383</v>
      </c>
      <c r="AM56">
        <v>0</v>
      </c>
      <c r="AN56">
        <v>0</v>
      </c>
      <c r="AO56">
        <v>0</v>
      </c>
      <c r="AP56">
        <v>0.10806398127589062</v>
      </c>
      <c r="AQ56">
        <v>0</v>
      </c>
      <c r="AR56">
        <v>1.0245357228260865</v>
      </c>
      <c r="AS56">
        <v>1.9859149970264645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764.14204839052582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244.71065881157998</v>
      </c>
      <c r="L57">
        <v>92.929132752786103</v>
      </c>
      <c r="M57">
        <v>61.247781801720244</v>
      </c>
      <c r="N57">
        <v>24.452059317283503</v>
      </c>
      <c r="O57">
        <v>70.389090862507359</v>
      </c>
      <c r="P57">
        <v>23.840837098084734</v>
      </c>
      <c r="Q57">
        <v>0</v>
      </c>
      <c r="R57">
        <v>18.466117437259214</v>
      </c>
      <c r="S57">
        <v>11.132691152941177</v>
      </c>
      <c r="T57">
        <v>0</v>
      </c>
      <c r="U57">
        <v>59.649511753648774</v>
      </c>
      <c r="V57">
        <v>57.643140650304019</v>
      </c>
      <c r="W57">
        <v>4.8901839236983831</v>
      </c>
      <c r="X57">
        <v>62.331762504270486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5.9079008772819472</v>
      </c>
      <c r="AG57">
        <v>0</v>
      </c>
      <c r="AH57">
        <v>0</v>
      </c>
      <c r="AI57">
        <v>0</v>
      </c>
      <c r="AJ57">
        <v>0</v>
      </c>
      <c r="AK57">
        <v>23.019059367848705</v>
      </c>
      <c r="AL57">
        <v>0.99908509104991383</v>
      </c>
      <c r="AM57">
        <v>0</v>
      </c>
      <c r="AN57">
        <v>0</v>
      </c>
      <c r="AO57">
        <v>0</v>
      </c>
      <c r="AP57">
        <v>2.6475728115161559</v>
      </c>
      <c r="AQ57">
        <v>0</v>
      </c>
      <c r="AR57">
        <v>1.0245357228260865</v>
      </c>
      <c r="AS57">
        <v>1.9859149970264645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767.26703693363334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244.71065881157998</v>
      </c>
      <c r="L58">
        <v>92.929132752786103</v>
      </c>
      <c r="M58">
        <v>61.247781801720244</v>
      </c>
      <c r="N58">
        <v>24.452059317283503</v>
      </c>
      <c r="O58">
        <v>70.389090862507359</v>
      </c>
      <c r="P58">
        <v>23.840837098084734</v>
      </c>
      <c r="Q58">
        <v>0</v>
      </c>
      <c r="R58">
        <v>17.881387390389534</v>
      </c>
      <c r="S58">
        <v>11.132691152941177</v>
      </c>
      <c r="T58">
        <v>0</v>
      </c>
      <c r="U58">
        <v>59.649511753648774</v>
      </c>
      <c r="V58">
        <v>37.643631331435799</v>
      </c>
      <c r="W58">
        <v>4.8901839236983831</v>
      </c>
      <c r="X58">
        <v>62.331762504270486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5.9079008772819472</v>
      </c>
      <c r="AG58">
        <v>0</v>
      </c>
      <c r="AH58">
        <v>0</v>
      </c>
      <c r="AI58">
        <v>0</v>
      </c>
      <c r="AJ58">
        <v>0</v>
      </c>
      <c r="AK58">
        <v>23.019059367848705</v>
      </c>
      <c r="AL58">
        <v>0.99908509104991383</v>
      </c>
      <c r="AM58">
        <v>0</v>
      </c>
      <c r="AN58">
        <v>0</v>
      </c>
      <c r="AO58">
        <v>0</v>
      </c>
      <c r="AP58">
        <v>2.6475728115161559</v>
      </c>
      <c r="AQ58">
        <v>0</v>
      </c>
      <c r="AR58">
        <v>1.0245357228260865</v>
      </c>
      <c r="AS58">
        <v>1.9859149970264645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746.68279756789548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244.71065881157998</v>
      </c>
      <c r="L59">
        <v>92.929132752786103</v>
      </c>
      <c r="M59">
        <v>61.247781801720244</v>
      </c>
      <c r="N59">
        <v>24.452059317283503</v>
      </c>
      <c r="O59">
        <v>70.389090862507359</v>
      </c>
      <c r="P59">
        <v>23.840837098084734</v>
      </c>
      <c r="Q59">
        <v>0</v>
      </c>
      <c r="R59">
        <v>17.881387390389534</v>
      </c>
      <c r="S59">
        <v>11.132691152941177</v>
      </c>
      <c r="T59">
        <v>0</v>
      </c>
      <c r="U59">
        <v>59.649511753648774</v>
      </c>
      <c r="V59">
        <v>37.643631331435799</v>
      </c>
      <c r="W59">
        <v>4.8901839236983831</v>
      </c>
      <c r="X59">
        <v>62.331762504270486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5.9079008772819472</v>
      </c>
      <c r="AG59">
        <v>0</v>
      </c>
      <c r="AH59">
        <v>0</v>
      </c>
      <c r="AI59">
        <v>0</v>
      </c>
      <c r="AJ59">
        <v>0</v>
      </c>
      <c r="AK59">
        <v>23.019059367848705</v>
      </c>
      <c r="AL59">
        <v>0.99908509104991383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1.0245357228260865</v>
      </c>
      <c r="AS59">
        <v>1.9859149970264645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744.03522475637931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244.71065881157998</v>
      </c>
      <c r="L60">
        <v>92.929132752786103</v>
      </c>
      <c r="M60">
        <v>61.247781801720244</v>
      </c>
      <c r="N60">
        <v>24.452059317283503</v>
      </c>
      <c r="O60">
        <v>70.389090862507359</v>
      </c>
      <c r="P60">
        <v>23.840837098084734</v>
      </c>
      <c r="Q60">
        <v>0</v>
      </c>
      <c r="R60">
        <v>17.881387390389534</v>
      </c>
      <c r="S60">
        <v>11.132691152941177</v>
      </c>
      <c r="T60">
        <v>0</v>
      </c>
      <c r="U60">
        <v>59.649511753648774</v>
      </c>
      <c r="V60">
        <v>37.643631331435799</v>
      </c>
      <c r="W60">
        <v>4.8901839236983831</v>
      </c>
      <c r="X60">
        <v>62.331762504270486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5.9079008772819472</v>
      </c>
      <c r="AG60">
        <v>0</v>
      </c>
      <c r="AH60">
        <v>0</v>
      </c>
      <c r="AI60">
        <v>0</v>
      </c>
      <c r="AJ60">
        <v>0</v>
      </c>
      <c r="AK60">
        <v>23.019059367848705</v>
      </c>
      <c r="AL60">
        <v>0.99908509104991383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1.6299430356884053</v>
      </c>
      <c r="AS60">
        <v>1.9859149970264645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744.64063206924163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244.71065881157998</v>
      </c>
      <c r="L61">
        <v>92.929132752786103</v>
      </c>
      <c r="M61">
        <v>61.247781801720244</v>
      </c>
      <c r="N61">
        <v>24.452059317283503</v>
      </c>
      <c r="O61">
        <v>70.389090862507359</v>
      </c>
      <c r="P61">
        <v>23.840837098084734</v>
      </c>
      <c r="Q61">
        <v>0</v>
      </c>
      <c r="R61">
        <v>17.881387390389534</v>
      </c>
      <c r="S61">
        <v>11.132691152941177</v>
      </c>
      <c r="T61">
        <v>0</v>
      </c>
      <c r="U61">
        <v>59.649511753648774</v>
      </c>
      <c r="V61">
        <v>10.563913030466829</v>
      </c>
      <c r="W61">
        <v>4.8901839236983831</v>
      </c>
      <c r="X61">
        <v>62.331762504270486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5.9079008772819472</v>
      </c>
      <c r="AG61">
        <v>0</v>
      </c>
      <c r="AH61">
        <v>0</v>
      </c>
      <c r="AI61">
        <v>0</v>
      </c>
      <c r="AJ61">
        <v>0</v>
      </c>
      <c r="AK61">
        <v>23.019059367848705</v>
      </c>
      <c r="AL61">
        <v>0.99908509104991383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14.902334632155792</v>
      </c>
      <c r="AS61">
        <v>1.9859149970264645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730.83330536474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244.71065881157998</v>
      </c>
      <c r="L62">
        <v>92.929132752786103</v>
      </c>
      <c r="M62">
        <v>61.247781801720244</v>
      </c>
      <c r="N62">
        <v>24.452059317283503</v>
      </c>
      <c r="O62">
        <v>70.389090862507359</v>
      </c>
      <c r="P62">
        <v>23.840837098084734</v>
      </c>
      <c r="Q62">
        <v>0</v>
      </c>
      <c r="R62">
        <v>17.881387390389534</v>
      </c>
      <c r="S62">
        <v>11.132691152941177</v>
      </c>
      <c r="T62">
        <v>0</v>
      </c>
      <c r="U62">
        <v>59.649511753648774</v>
      </c>
      <c r="V62">
        <v>10.563913030466829</v>
      </c>
      <c r="W62">
        <v>4.8901839236983831</v>
      </c>
      <c r="X62">
        <v>62.331762504270486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5.9079008772819472</v>
      </c>
      <c r="AG62">
        <v>0</v>
      </c>
      <c r="AH62">
        <v>0</v>
      </c>
      <c r="AI62">
        <v>0</v>
      </c>
      <c r="AJ62">
        <v>0</v>
      </c>
      <c r="AK62">
        <v>23.019059367848705</v>
      </c>
      <c r="AL62">
        <v>4.9954247092082618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14.902334632155792</v>
      </c>
      <c r="AS62">
        <v>1.9859149970264645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734.82964498289834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244.71065881157998</v>
      </c>
      <c r="L63">
        <v>92.929132752786103</v>
      </c>
      <c r="M63">
        <v>61.247781801720244</v>
      </c>
      <c r="N63">
        <v>24.452059317283503</v>
      </c>
      <c r="O63">
        <v>70.389090862507359</v>
      </c>
      <c r="P63">
        <v>23.840837098084734</v>
      </c>
      <c r="Q63">
        <v>0</v>
      </c>
      <c r="R63">
        <v>17.881387390389534</v>
      </c>
      <c r="S63">
        <v>11.132691152941177</v>
      </c>
      <c r="T63">
        <v>0</v>
      </c>
      <c r="U63">
        <v>59.649511753648774</v>
      </c>
      <c r="V63">
        <v>9.595926191950463</v>
      </c>
      <c r="W63">
        <v>4.8901839236983831</v>
      </c>
      <c r="X63">
        <v>62.331762504270486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5.9079008772819472</v>
      </c>
      <c r="AG63">
        <v>0</v>
      </c>
      <c r="AH63">
        <v>0</v>
      </c>
      <c r="AI63">
        <v>0</v>
      </c>
      <c r="AJ63">
        <v>0</v>
      </c>
      <c r="AK63">
        <v>23.019059367848705</v>
      </c>
      <c r="AL63">
        <v>39.96339618158347</v>
      </c>
      <c r="AM63">
        <v>0</v>
      </c>
      <c r="AN63">
        <v>0</v>
      </c>
      <c r="AO63">
        <v>0</v>
      </c>
      <c r="AP63">
        <v>0</v>
      </c>
      <c r="AQ63">
        <v>10.359344718730158</v>
      </c>
      <c r="AR63">
        <v>1.3970939678442025</v>
      </c>
      <c r="AS63">
        <v>1.9859149970264645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765.68373367117579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244.71065881157998</v>
      </c>
      <c r="L64">
        <v>92.929132752786103</v>
      </c>
      <c r="M64">
        <v>61.247781801720244</v>
      </c>
      <c r="N64">
        <v>24.452059317283503</v>
      </c>
      <c r="O64">
        <v>70.389090862507359</v>
      </c>
      <c r="P64">
        <v>23.840837098084734</v>
      </c>
      <c r="Q64">
        <v>0</v>
      </c>
      <c r="R64">
        <v>17.881387390389534</v>
      </c>
      <c r="S64">
        <v>11.132691152941177</v>
      </c>
      <c r="T64">
        <v>0</v>
      </c>
      <c r="U64">
        <v>59.649511753648774</v>
      </c>
      <c r="V64">
        <v>9.595926191950463</v>
      </c>
      <c r="W64">
        <v>4.8901839236983831</v>
      </c>
      <c r="X64">
        <v>62.331762504270486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5.9079008772819472</v>
      </c>
      <c r="AG64">
        <v>0</v>
      </c>
      <c r="AH64">
        <v>0</v>
      </c>
      <c r="AI64">
        <v>0</v>
      </c>
      <c r="AJ64">
        <v>0</v>
      </c>
      <c r="AK64">
        <v>23.019059367848705</v>
      </c>
      <c r="AL64">
        <v>39.96339618158347</v>
      </c>
      <c r="AM64">
        <v>0</v>
      </c>
      <c r="AN64">
        <v>0</v>
      </c>
      <c r="AO64">
        <v>0</v>
      </c>
      <c r="AP64">
        <v>0</v>
      </c>
      <c r="AQ64">
        <v>10.359344718730158</v>
      </c>
      <c r="AR64">
        <v>1.0245357228260865</v>
      </c>
      <c r="AS64">
        <v>1.9859149970264645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765.31117542615766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244.71065881157998</v>
      </c>
      <c r="L65">
        <v>92.929132752786103</v>
      </c>
      <c r="M65">
        <v>61.247781801720244</v>
      </c>
      <c r="N65">
        <v>24.452059317283503</v>
      </c>
      <c r="O65">
        <v>62.869899265786991</v>
      </c>
      <c r="P65">
        <v>23.840837098084734</v>
      </c>
      <c r="Q65">
        <v>0</v>
      </c>
      <c r="R65">
        <v>17.881387390389534</v>
      </c>
      <c r="S65">
        <v>11.132691152941177</v>
      </c>
      <c r="T65">
        <v>0</v>
      </c>
      <c r="U65">
        <v>59.649511753648774</v>
      </c>
      <c r="V65">
        <v>9.4946532935684633</v>
      </c>
      <c r="W65">
        <v>4.8901839236983831</v>
      </c>
      <c r="X65">
        <v>62.331762504270486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5.9079008772819472</v>
      </c>
      <c r="AG65">
        <v>0</v>
      </c>
      <c r="AH65">
        <v>0</v>
      </c>
      <c r="AI65">
        <v>0</v>
      </c>
      <c r="AJ65">
        <v>0</v>
      </c>
      <c r="AK65">
        <v>23.019059367848705</v>
      </c>
      <c r="AL65">
        <v>4.9954247092082618</v>
      </c>
      <c r="AM65">
        <v>0</v>
      </c>
      <c r="AN65">
        <v>0</v>
      </c>
      <c r="AO65">
        <v>0</v>
      </c>
      <c r="AP65">
        <v>0</v>
      </c>
      <c r="AQ65">
        <v>14.175946061269842</v>
      </c>
      <c r="AR65">
        <v>1.0245357228260865</v>
      </c>
      <c r="AS65">
        <v>1.9859149970264645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726.53934080121974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244.71065881157998</v>
      </c>
      <c r="L66">
        <v>92.929132752786103</v>
      </c>
      <c r="M66">
        <v>61.247781801720244</v>
      </c>
      <c r="N66">
        <v>24.452059317283503</v>
      </c>
      <c r="O66">
        <v>55.370707014984468</v>
      </c>
      <c r="P66">
        <v>23.840837098084734</v>
      </c>
      <c r="Q66">
        <v>0</v>
      </c>
      <c r="R66">
        <v>17.881387390389534</v>
      </c>
      <c r="S66">
        <v>11.132691152941177</v>
      </c>
      <c r="T66">
        <v>0</v>
      </c>
      <c r="U66">
        <v>59.649511753648774</v>
      </c>
      <c r="V66">
        <v>7.6464787177280549</v>
      </c>
      <c r="W66">
        <v>4.8901839236983831</v>
      </c>
      <c r="X66">
        <v>62.331762504270486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5.9079008772819472</v>
      </c>
      <c r="AG66">
        <v>0</v>
      </c>
      <c r="AH66">
        <v>0</v>
      </c>
      <c r="AI66">
        <v>0</v>
      </c>
      <c r="AJ66">
        <v>0</v>
      </c>
      <c r="AK66">
        <v>23.019059367848705</v>
      </c>
      <c r="AL66">
        <v>0.99908509104991383</v>
      </c>
      <c r="AM66">
        <v>0</v>
      </c>
      <c r="AN66">
        <v>0</v>
      </c>
      <c r="AO66">
        <v>0</v>
      </c>
      <c r="AP66">
        <v>0</v>
      </c>
      <c r="AQ66">
        <v>20.718690130634922</v>
      </c>
      <c r="AR66">
        <v>1.0245357228260865</v>
      </c>
      <c r="AS66">
        <v>1.9859149970264645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719.73837842578359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244.71065881157998</v>
      </c>
      <c r="L67">
        <v>90.749753583941612</v>
      </c>
      <c r="M67">
        <v>61.247781801720244</v>
      </c>
      <c r="N67">
        <v>24.452059317283503</v>
      </c>
      <c r="O67">
        <v>47.861515329618626</v>
      </c>
      <c r="P67">
        <v>23.840837098084734</v>
      </c>
      <c r="Q67">
        <v>0</v>
      </c>
      <c r="R67">
        <v>17.880637724392042</v>
      </c>
      <c r="S67">
        <v>11.132691152941177</v>
      </c>
      <c r="T67">
        <v>0</v>
      </c>
      <c r="U67">
        <v>59.649511753648774</v>
      </c>
      <c r="V67">
        <v>7.9561882638105956</v>
      </c>
      <c r="W67">
        <v>4.8901839236983831</v>
      </c>
      <c r="X67">
        <v>62.331762504270486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6.9509850752143416</v>
      </c>
      <c r="AF67">
        <v>5.9079008772819472</v>
      </c>
      <c r="AG67">
        <v>0</v>
      </c>
      <c r="AH67">
        <v>0</v>
      </c>
      <c r="AI67">
        <v>0</v>
      </c>
      <c r="AJ67">
        <v>0</v>
      </c>
      <c r="AK67">
        <v>23.019059367848705</v>
      </c>
      <c r="AL67">
        <v>0.99908509104991383</v>
      </c>
      <c r="AM67">
        <v>0</v>
      </c>
      <c r="AN67">
        <v>0</v>
      </c>
      <c r="AO67">
        <v>0</v>
      </c>
      <c r="AP67">
        <v>0</v>
      </c>
      <c r="AQ67">
        <v>20.718690130634922</v>
      </c>
      <c r="AR67">
        <v>1.0245357228260865</v>
      </c>
      <c r="AS67">
        <v>1.9859149970264645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717.30975252687267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243.63252336979193</v>
      </c>
      <c r="L68">
        <v>74.7</v>
      </c>
      <c r="M68">
        <v>61.247781801720244</v>
      </c>
      <c r="N68">
        <v>24.452059317283503</v>
      </c>
      <c r="O68">
        <v>33.789326689352748</v>
      </c>
      <c r="P68">
        <v>23.840837098084734</v>
      </c>
      <c r="Q68">
        <v>0</v>
      </c>
      <c r="R68">
        <v>17.880637724392042</v>
      </c>
      <c r="S68">
        <v>11.130401844465203</v>
      </c>
      <c r="T68">
        <v>0</v>
      </c>
      <c r="U68">
        <v>59.649511753648774</v>
      </c>
      <c r="V68">
        <v>8.0075785396290051</v>
      </c>
      <c r="W68">
        <v>4.8901839236983831</v>
      </c>
      <c r="X68">
        <v>62.331762504270486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6.9509850752143416</v>
      </c>
      <c r="AF68">
        <v>5.9079008772819472</v>
      </c>
      <c r="AG68">
        <v>0</v>
      </c>
      <c r="AH68">
        <v>0</v>
      </c>
      <c r="AI68">
        <v>0</v>
      </c>
      <c r="AJ68">
        <v>0</v>
      </c>
      <c r="AK68">
        <v>23.019059367848705</v>
      </c>
      <c r="AL68">
        <v>0.99908509104991383</v>
      </c>
      <c r="AM68">
        <v>0</v>
      </c>
      <c r="AN68">
        <v>0</v>
      </c>
      <c r="AO68">
        <v>0</v>
      </c>
      <c r="AP68">
        <v>0</v>
      </c>
      <c r="AQ68">
        <v>20.718690130634922</v>
      </c>
      <c r="AR68">
        <v>1.0245357228260865</v>
      </c>
      <c r="AS68">
        <v>1.9859149970264645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686.15877582821952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244.71076993498431</v>
      </c>
      <c r="L69">
        <v>24.7</v>
      </c>
      <c r="M69">
        <v>61.247781801720244</v>
      </c>
      <c r="N69">
        <v>24.452059317283503</v>
      </c>
      <c r="O69">
        <v>33.789326689352748</v>
      </c>
      <c r="P69">
        <v>23.840837098084734</v>
      </c>
      <c r="Q69">
        <v>4.6020473175542396</v>
      </c>
      <c r="R69">
        <v>17.880637724392042</v>
      </c>
      <c r="S69">
        <v>11.130401844465203</v>
      </c>
      <c r="T69">
        <v>0</v>
      </c>
      <c r="U69">
        <v>59.649511753648774</v>
      </c>
      <c r="V69">
        <v>8.1674534178272982</v>
      </c>
      <c r="W69">
        <v>4.8901839236983831</v>
      </c>
      <c r="X69">
        <v>62.331762504270486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6.9509850752143416</v>
      </c>
      <c r="AF69">
        <v>5.9079008772819472</v>
      </c>
      <c r="AG69">
        <v>0</v>
      </c>
      <c r="AH69">
        <v>8.7878906716789853</v>
      </c>
      <c r="AI69">
        <v>0</v>
      </c>
      <c r="AJ69">
        <v>0</v>
      </c>
      <c r="AK69">
        <v>23.019059367848705</v>
      </c>
      <c r="AL69">
        <v>0.99908509104991383</v>
      </c>
      <c r="AM69">
        <v>0</v>
      </c>
      <c r="AN69">
        <v>0</v>
      </c>
      <c r="AO69">
        <v>0</v>
      </c>
      <c r="AP69">
        <v>0</v>
      </c>
      <c r="AQ69">
        <v>31.078034849365082</v>
      </c>
      <c r="AR69">
        <v>1.0245357228260865</v>
      </c>
      <c r="AS69">
        <v>1.9859149970264645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661.1461799795735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244.71322271499554</v>
      </c>
      <c r="L70">
        <v>6.0300255798082212</v>
      </c>
      <c r="M70">
        <v>61.247781801720244</v>
      </c>
      <c r="N70">
        <v>24.452059317283503</v>
      </c>
      <c r="O70">
        <v>33.789326689352748</v>
      </c>
      <c r="P70">
        <v>23.840837098084734</v>
      </c>
      <c r="Q70">
        <v>4.5991063358778623</v>
      </c>
      <c r="R70">
        <v>17.880637724392042</v>
      </c>
      <c r="S70">
        <v>11.127827564497041</v>
      </c>
      <c r="T70">
        <v>0</v>
      </c>
      <c r="U70">
        <v>59.649511753648774</v>
      </c>
      <c r="V70">
        <v>7.6469215662650596</v>
      </c>
      <c r="W70">
        <v>4.8901839236983831</v>
      </c>
      <c r="X70">
        <v>62.331762504270486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6.9509850752143416</v>
      </c>
      <c r="AF70">
        <v>5.9079008772819472</v>
      </c>
      <c r="AG70">
        <v>0</v>
      </c>
      <c r="AH70">
        <v>18.97385448</v>
      </c>
      <c r="AI70">
        <v>0</v>
      </c>
      <c r="AJ70">
        <v>0</v>
      </c>
      <c r="AK70">
        <v>23.019059367848705</v>
      </c>
      <c r="AL70">
        <v>0.99908509104991383</v>
      </c>
      <c r="AM70">
        <v>0</v>
      </c>
      <c r="AN70">
        <v>0</v>
      </c>
      <c r="AO70">
        <v>0</v>
      </c>
      <c r="AP70">
        <v>0</v>
      </c>
      <c r="AQ70">
        <v>31.078034849365082</v>
      </c>
      <c r="AR70">
        <v>1.0245357228260865</v>
      </c>
      <c r="AS70">
        <v>1.9859149970264645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652.1385750345072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244.50462531274789</v>
      </c>
      <c r="L71">
        <v>6.0300255798082212</v>
      </c>
      <c r="M71">
        <v>61.247781801720244</v>
      </c>
      <c r="N71">
        <v>24.452059317283503</v>
      </c>
      <c r="O71">
        <v>33.789326689352748</v>
      </c>
      <c r="P71">
        <v>23.840837098084734</v>
      </c>
      <c r="Q71">
        <v>4.5991063358778623</v>
      </c>
      <c r="R71">
        <v>17.880637724392042</v>
      </c>
      <c r="S71">
        <v>11.127827564497041</v>
      </c>
      <c r="T71">
        <v>0</v>
      </c>
      <c r="U71">
        <v>59.649511753648774</v>
      </c>
      <c r="V71">
        <v>7.6470282185886402</v>
      </c>
      <c r="W71">
        <v>4.8901839236983831</v>
      </c>
      <c r="X71">
        <v>62.331762504270486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6.9509850752143416</v>
      </c>
      <c r="AF71">
        <v>5.9079008772819472</v>
      </c>
      <c r="AG71">
        <v>0</v>
      </c>
      <c r="AH71">
        <v>29.5992129536642</v>
      </c>
      <c r="AI71">
        <v>0</v>
      </c>
      <c r="AJ71">
        <v>0</v>
      </c>
      <c r="AK71">
        <v>23.019059367848705</v>
      </c>
      <c r="AL71">
        <v>0.99908509104991383</v>
      </c>
      <c r="AM71">
        <v>0</v>
      </c>
      <c r="AN71">
        <v>0</v>
      </c>
      <c r="AO71">
        <v>0</v>
      </c>
      <c r="AP71">
        <v>0</v>
      </c>
      <c r="AQ71">
        <v>31.078034849365082</v>
      </c>
      <c r="AR71">
        <v>1.0245357228260865</v>
      </c>
      <c r="AS71">
        <v>1.9859149970264645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662.55544275824718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244.50462531274789</v>
      </c>
      <c r="L72">
        <v>6.0300255798082212</v>
      </c>
      <c r="M72">
        <v>61.247781801720244</v>
      </c>
      <c r="N72">
        <v>24.452059317283503</v>
      </c>
      <c r="O72">
        <v>33.789326689352748</v>
      </c>
      <c r="P72">
        <v>23.840837098084734</v>
      </c>
      <c r="Q72">
        <v>4.5991063358778623</v>
      </c>
      <c r="R72">
        <v>17.880637724392042</v>
      </c>
      <c r="S72">
        <v>11.127827564497041</v>
      </c>
      <c r="T72">
        <v>0</v>
      </c>
      <c r="U72">
        <v>59.649511753648774</v>
      </c>
      <c r="V72">
        <v>7.6469158605851977</v>
      </c>
      <c r="W72">
        <v>4.8901839236983831</v>
      </c>
      <c r="X72">
        <v>62.331762504270486</v>
      </c>
      <c r="Y72">
        <v>0</v>
      </c>
      <c r="Z72">
        <v>0</v>
      </c>
      <c r="AA72">
        <v>0</v>
      </c>
      <c r="AB72">
        <v>1.4055453999999998</v>
      </c>
      <c r="AC72">
        <v>0</v>
      </c>
      <c r="AD72">
        <v>0</v>
      </c>
      <c r="AE72">
        <v>6.9509850752143416</v>
      </c>
      <c r="AF72">
        <v>11.81580106135903</v>
      </c>
      <c r="AG72">
        <v>0</v>
      </c>
      <c r="AH72">
        <v>39.465617125153109</v>
      </c>
      <c r="AI72">
        <v>0</v>
      </c>
      <c r="AJ72">
        <v>0</v>
      </c>
      <c r="AK72">
        <v>23.019059367848705</v>
      </c>
      <c r="AL72">
        <v>0.99908509104991383</v>
      </c>
      <c r="AM72">
        <v>0</v>
      </c>
      <c r="AN72">
        <v>0</v>
      </c>
      <c r="AO72">
        <v>0</v>
      </c>
      <c r="AP72">
        <v>0</v>
      </c>
      <c r="AQ72">
        <v>31.078034849365082</v>
      </c>
      <c r="AR72">
        <v>1.0245357228260865</v>
      </c>
      <c r="AS72">
        <v>1.9859149970264645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679.73518015580987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244.50462531274789</v>
      </c>
      <c r="L73">
        <v>6.0300255798082212</v>
      </c>
      <c r="M73">
        <v>61.247781801720244</v>
      </c>
      <c r="N73">
        <v>24.452059317283503</v>
      </c>
      <c r="O73">
        <v>33.789326689352748</v>
      </c>
      <c r="P73">
        <v>23.840837098084734</v>
      </c>
      <c r="Q73">
        <v>4.5991063358778623</v>
      </c>
      <c r="R73">
        <v>17.880637724392042</v>
      </c>
      <c r="S73">
        <v>11.127827564497041</v>
      </c>
      <c r="T73">
        <v>0</v>
      </c>
      <c r="U73">
        <v>59.649511753648774</v>
      </c>
      <c r="V73">
        <v>7.6469035714285711</v>
      </c>
      <c r="W73">
        <v>4.8901839236983831</v>
      </c>
      <c r="X73">
        <v>62.331762504270486</v>
      </c>
      <c r="Y73">
        <v>0</v>
      </c>
      <c r="Z73">
        <v>0.46396923999999989</v>
      </c>
      <c r="AA73">
        <v>2.966003144303798</v>
      </c>
      <c r="AB73">
        <v>2.8110907999999997</v>
      </c>
      <c r="AC73">
        <v>4.0823532757970789</v>
      </c>
      <c r="AD73">
        <v>3.8537617485238456</v>
      </c>
      <c r="AE73">
        <v>13.901970589633672</v>
      </c>
      <c r="AF73">
        <v>17.723701938640975</v>
      </c>
      <c r="AG73">
        <v>0</v>
      </c>
      <c r="AH73">
        <v>47.135048848321013</v>
      </c>
      <c r="AI73">
        <v>1.6108790956794972</v>
      </c>
      <c r="AJ73">
        <v>0</v>
      </c>
      <c r="AK73">
        <v>23.019059367848705</v>
      </c>
      <c r="AL73">
        <v>0.99908509104991383</v>
      </c>
      <c r="AM73">
        <v>1.9115417966991748</v>
      </c>
      <c r="AN73">
        <v>0</v>
      </c>
      <c r="AO73">
        <v>0</v>
      </c>
      <c r="AP73">
        <v>2.7016048021541006</v>
      </c>
      <c r="AQ73">
        <v>31.078034849365082</v>
      </c>
      <c r="AR73">
        <v>1.0245357228260865</v>
      </c>
      <c r="AS73">
        <v>1.9859149970264645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719.25914448468006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244.50462531274789</v>
      </c>
      <c r="L74">
        <v>6.0300255798082212</v>
      </c>
      <c r="M74">
        <v>61.247781801720244</v>
      </c>
      <c r="N74">
        <v>24.452059317283503</v>
      </c>
      <c r="O74">
        <v>33.789326689352748</v>
      </c>
      <c r="P74">
        <v>23.840837098084734</v>
      </c>
      <c r="Q74">
        <v>4.5991063358778623</v>
      </c>
      <c r="R74">
        <v>17.880637724392042</v>
      </c>
      <c r="S74">
        <v>11.127827564497041</v>
      </c>
      <c r="T74">
        <v>0</v>
      </c>
      <c r="U74">
        <v>59.649511753648774</v>
      </c>
      <c r="V74">
        <v>7.6469637005163502</v>
      </c>
      <c r="W74">
        <v>4.8901839236983831</v>
      </c>
      <c r="X74">
        <v>62.331762504270486</v>
      </c>
      <c r="Y74">
        <v>0</v>
      </c>
      <c r="Z74">
        <v>5.500819467545452</v>
      </c>
      <c r="AA74">
        <v>5.8653550556962042</v>
      </c>
      <c r="AB74">
        <v>16.664146153488367</v>
      </c>
      <c r="AC74">
        <v>12.259413707633108</v>
      </c>
      <c r="AD74">
        <v>7.7075234970476911</v>
      </c>
      <c r="AE74">
        <v>20.852955664848015</v>
      </c>
      <c r="AF74">
        <v>23.631602122718061</v>
      </c>
      <c r="AG74">
        <v>0</v>
      </c>
      <c r="AH74">
        <v>47.135048848321013</v>
      </c>
      <c r="AI74">
        <v>6.8967097545954426</v>
      </c>
      <c r="AJ74">
        <v>0</v>
      </c>
      <c r="AK74">
        <v>23.019059367848705</v>
      </c>
      <c r="AL74">
        <v>0.99908509104991383</v>
      </c>
      <c r="AM74">
        <v>4.4437722783195799</v>
      </c>
      <c r="AN74">
        <v>0</v>
      </c>
      <c r="AO74">
        <v>0</v>
      </c>
      <c r="AP74">
        <v>2.7016048021541006</v>
      </c>
      <c r="AQ74">
        <v>31.078034849365082</v>
      </c>
      <c r="AR74">
        <v>1.0245357228260865</v>
      </c>
      <c r="AS74">
        <v>1.9859149970264645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773.7562306863814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244.50462531274789</v>
      </c>
      <c r="L75">
        <v>6.0300255798082212</v>
      </c>
      <c r="M75">
        <v>61.247781801720244</v>
      </c>
      <c r="N75">
        <v>24.452059317283503</v>
      </c>
      <c r="O75">
        <v>33.789326689352748</v>
      </c>
      <c r="P75">
        <v>23.840837098084734</v>
      </c>
      <c r="Q75">
        <v>4.5991063358778623</v>
      </c>
      <c r="R75">
        <v>17.880637724392042</v>
      </c>
      <c r="S75">
        <v>11.127827564497041</v>
      </c>
      <c r="T75">
        <v>0</v>
      </c>
      <c r="U75">
        <v>56.089629191347584</v>
      </c>
      <c r="V75">
        <v>7.6469637005163502</v>
      </c>
      <c r="W75">
        <v>5.4820218363939901</v>
      </c>
      <c r="X75">
        <v>62.331762504270486</v>
      </c>
      <c r="Y75">
        <v>0</v>
      </c>
      <c r="Z75">
        <v>5.500819467545452</v>
      </c>
      <c r="AA75">
        <v>9.331246400000003</v>
      </c>
      <c r="AB75">
        <v>16.664146153488367</v>
      </c>
      <c r="AC75">
        <v>12.259413707633108</v>
      </c>
      <c r="AD75">
        <v>11.56128524557154</v>
      </c>
      <c r="AE75">
        <v>20.852955664848015</v>
      </c>
      <c r="AF75">
        <v>23.631602122718061</v>
      </c>
      <c r="AG75">
        <v>0</v>
      </c>
      <c r="AH75">
        <v>59.198425907328399</v>
      </c>
      <c r="AI75">
        <v>6.8967097545954426</v>
      </c>
      <c r="AJ75">
        <v>0</v>
      </c>
      <c r="AK75">
        <v>23.019059367848705</v>
      </c>
      <c r="AL75">
        <v>4.9954247092082618</v>
      </c>
      <c r="AM75">
        <v>4.4437722783195799</v>
      </c>
      <c r="AN75">
        <v>0</v>
      </c>
      <c r="AO75">
        <v>0</v>
      </c>
      <c r="AP75">
        <v>2.6475728115161559</v>
      </c>
      <c r="AQ75">
        <v>31.078034849365082</v>
      </c>
      <c r="AR75">
        <v>1.0245357228260865</v>
      </c>
      <c r="AS75">
        <v>1.9859149970264645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794.11352381613131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244.50462531274789</v>
      </c>
      <c r="L76">
        <v>6.0300255798082212</v>
      </c>
      <c r="M76">
        <v>61.247781801720244</v>
      </c>
      <c r="N76">
        <v>24.452059317283503</v>
      </c>
      <c r="O76">
        <v>33.789326689352748</v>
      </c>
      <c r="P76">
        <v>23.840837098084734</v>
      </c>
      <c r="Q76">
        <v>4.5991063358778623</v>
      </c>
      <c r="R76">
        <v>17.880637724392042</v>
      </c>
      <c r="S76">
        <v>11.127827564497041</v>
      </c>
      <c r="T76">
        <v>0</v>
      </c>
      <c r="U76">
        <v>52.879777534707614</v>
      </c>
      <c r="V76">
        <v>7.6469637005163502</v>
      </c>
      <c r="W76">
        <v>5.8413568739232575</v>
      </c>
      <c r="X76">
        <v>62.331762504270486</v>
      </c>
      <c r="Y76">
        <v>0</v>
      </c>
      <c r="Z76">
        <v>5.500819467545452</v>
      </c>
      <c r="AA76">
        <v>10.997540400000002</v>
      </c>
      <c r="AB76">
        <v>16.664146153488367</v>
      </c>
      <c r="AC76">
        <v>12.259413707633108</v>
      </c>
      <c r="AD76">
        <v>15.415046994095382</v>
      </c>
      <c r="AE76">
        <v>20.852955664848015</v>
      </c>
      <c r="AF76">
        <v>23.631602122718061</v>
      </c>
      <c r="AG76">
        <v>0</v>
      </c>
      <c r="AH76">
        <v>59.198425907328399</v>
      </c>
      <c r="AI76">
        <v>6.8967097545954426</v>
      </c>
      <c r="AJ76">
        <v>0</v>
      </c>
      <c r="AK76">
        <v>23.019059367848705</v>
      </c>
      <c r="AL76">
        <v>47.872818699999996</v>
      </c>
      <c r="AM76">
        <v>4.4437722783195799</v>
      </c>
      <c r="AN76">
        <v>0</v>
      </c>
      <c r="AO76">
        <v>0</v>
      </c>
      <c r="AP76">
        <v>2.6475728115161559</v>
      </c>
      <c r="AQ76">
        <v>31.078034849365082</v>
      </c>
      <c r="AR76">
        <v>1.3970939678442025</v>
      </c>
      <c r="AS76">
        <v>1.9859149970264645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840.03301518135447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244.50462531274789</v>
      </c>
      <c r="L77">
        <v>6.0300255798082212</v>
      </c>
      <c r="M77">
        <v>61.247781801720244</v>
      </c>
      <c r="N77">
        <v>24.452059317283503</v>
      </c>
      <c r="O77">
        <v>33.789326689352748</v>
      </c>
      <c r="P77">
        <v>23.840837098084734</v>
      </c>
      <c r="Q77">
        <v>4.5991063358778623</v>
      </c>
      <c r="R77">
        <v>17.880637724392042</v>
      </c>
      <c r="S77">
        <v>11.127827564497041</v>
      </c>
      <c r="T77">
        <v>0</v>
      </c>
      <c r="U77">
        <v>49.199725595417547</v>
      </c>
      <c r="V77">
        <v>7.6464809122203103</v>
      </c>
      <c r="W77">
        <v>6.3682882089771891</v>
      </c>
      <c r="X77">
        <v>62.331762504270486</v>
      </c>
      <c r="Y77">
        <v>0</v>
      </c>
      <c r="Z77">
        <v>5.500819467545452</v>
      </c>
      <c r="AA77">
        <v>10.997540400000002</v>
      </c>
      <c r="AB77">
        <v>16.664146153488367</v>
      </c>
      <c r="AC77">
        <v>12.259413707633108</v>
      </c>
      <c r="AD77">
        <v>15.415046994095382</v>
      </c>
      <c r="AE77">
        <v>20.852955664848015</v>
      </c>
      <c r="AF77">
        <v>23.631602122718061</v>
      </c>
      <c r="AG77">
        <v>0</v>
      </c>
      <c r="AH77">
        <v>59.198425907328399</v>
      </c>
      <c r="AI77">
        <v>6.8967097545954426</v>
      </c>
      <c r="AJ77">
        <v>0</v>
      </c>
      <c r="AK77">
        <v>23.019059367848705</v>
      </c>
      <c r="AL77">
        <v>47.872818699999996</v>
      </c>
      <c r="AM77">
        <v>4.4437722783195799</v>
      </c>
      <c r="AN77">
        <v>0</v>
      </c>
      <c r="AO77">
        <v>0</v>
      </c>
      <c r="AP77">
        <v>2.6475728115161559</v>
      </c>
      <c r="AQ77">
        <v>31.078034849365082</v>
      </c>
      <c r="AR77">
        <v>14.902334632155792</v>
      </c>
      <c r="AS77">
        <v>1.9859149970264645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850.38465245313387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244.50462531274789</v>
      </c>
      <c r="L78">
        <v>6.0300255798082212</v>
      </c>
      <c r="M78">
        <v>61.247781801720244</v>
      </c>
      <c r="N78">
        <v>24.452059317283503</v>
      </c>
      <c r="O78">
        <v>33.789326689352748</v>
      </c>
      <c r="P78">
        <v>23.840837098084734</v>
      </c>
      <c r="Q78">
        <v>4.5991063358778623</v>
      </c>
      <c r="R78">
        <v>17.880637724392042</v>
      </c>
      <c r="S78">
        <v>11.127827564497041</v>
      </c>
      <c r="T78">
        <v>0</v>
      </c>
      <c r="U78">
        <v>49.199725595417547</v>
      </c>
      <c r="V78">
        <v>7.6464809122203103</v>
      </c>
      <c r="W78">
        <v>6.73</v>
      </c>
      <c r="X78">
        <v>62.331762504270486</v>
      </c>
      <c r="Y78">
        <v>0</v>
      </c>
      <c r="Z78">
        <v>5.500819467545452</v>
      </c>
      <c r="AA78">
        <v>10.997540400000002</v>
      </c>
      <c r="AB78">
        <v>16.664146153488367</v>
      </c>
      <c r="AC78">
        <v>12.259413707633108</v>
      </c>
      <c r="AD78">
        <v>15.415046994095382</v>
      </c>
      <c r="AE78">
        <v>20.852955664848015</v>
      </c>
      <c r="AF78">
        <v>23.631602122718061</v>
      </c>
      <c r="AG78">
        <v>0</v>
      </c>
      <c r="AH78">
        <v>55.922939519999993</v>
      </c>
      <c r="AI78">
        <v>6.8967097545954426</v>
      </c>
      <c r="AJ78">
        <v>0</v>
      </c>
      <c r="AK78">
        <v>23.019059367848705</v>
      </c>
      <c r="AL78">
        <v>39.96339618158347</v>
      </c>
      <c r="AM78">
        <v>4.4437722783195799</v>
      </c>
      <c r="AN78">
        <v>0</v>
      </c>
      <c r="AO78">
        <v>0</v>
      </c>
      <c r="AP78">
        <v>2.6475728115161559</v>
      </c>
      <c r="AQ78">
        <v>31.078034849365082</v>
      </c>
      <c r="AR78">
        <v>14.902334632155792</v>
      </c>
      <c r="AS78">
        <v>1.9859149970264645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839.56145533841163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244.71322271499554</v>
      </c>
      <c r="L79">
        <v>6.0300255798082212</v>
      </c>
      <c r="M79">
        <v>61.247781801720244</v>
      </c>
      <c r="N79">
        <v>24.452059317283503</v>
      </c>
      <c r="O79">
        <v>33.789326689352748</v>
      </c>
      <c r="P79">
        <v>23.840837098084734</v>
      </c>
      <c r="Q79">
        <v>4.5991063358778623</v>
      </c>
      <c r="R79">
        <v>17.880637724392042</v>
      </c>
      <c r="S79">
        <v>11.127827564497041</v>
      </c>
      <c r="T79">
        <v>0</v>
      </c>
      <c r="U79">
        <v>49.199725595417547</v>
      </c>
      <c r="V79">
        <v>7.7975903412969272</v>
      </c>
      <c r="W79">
        <v>7.18</v>
      </c>
      <c r="X79">
        <v>62.331762504270486</v>
      </c>
      <c r="Y79">
        <v>0</v>
      </c>
      <c r="Z79">
        <v>5.500819467545452</v>
      </c>
      <c r="AA79">
        <v>10.997540400000002</v>
      </c>
      <c r="AB79">
        <v>16.664146153488367</v>
      </c>
      <c r="AC79">
        <v>12.259413707633108</v>
      </c>
      <c r="AD79">
        <v>15.415046994095382</v>
      </c>
      <c r="AE79">
        <v>20.852955664848015</v>
      </c>
      <c r="AF79">
        <v>23.631602122718061</v>
      </c>
      <c r="AG79">
        <v>0</v>
      </c>
      <c r="AH79">
        <v>47.933948159999993</v>
      </c>
      <c r="AI79">
        <v>6.8967097545954426</v>
      </c>
      <c r="AJ79">
        <v>0</v>
      </c>
      <c r="AK79">
        <v>23.019059367848705</v>
      </c>
      <c r="AL79">
        <v>39.96339618158347</v>
      </c>
      <c r="AM79">
        <v>4.4437722783195799</v>
      </c>
      <c r="AN79">
        <v>0</v>
      </c>
      <c r="AO79">
        <v>0</v>
      </c>
      <c r="AP79">
        <v>0</v>
      </c>
      <c r="AQ79">
        <v>31.078034849365082</v>
      </c>
      <c r="AR79">
        <v>1.3970939678442025</v>
      </c>
      <c r="AS79">
        <v>1.9859149970264645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816.2293573339083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244.71322271499554</v>
      </c>
      <c r="L80">
        <v>6.0300255798082212</v>
      </c>
      <c r="M80">
        <v>61.247781801720244</v>
      </c>
      <c r="N80">
        <v>24.452059317283503</v>
      </c>
      <c r="O80">
        <v>33.789326689352748</v>
      </c>
      <c r="P80">
        <v>23.840837098084734</v>
      </c>
      <c r="Q80">
        <v>4.5991063358778623</v>
      </c>
      <c r="R80">
        <v>17.880637724392042</v>
      </c>
      <c r="S80">
        <v>11.127827564497041</v>
      </c>
      <c r="T80">
        <v>0</v>
      </c>
      <c r="U80">
        <v>49.199725595417547</v>
      </c>
      <c r="V80">
        <v>7.6464809122203103</v>
      </c>
      <c r="W80">
        <v>7.5884269274406329</v>
      </c>
      <c r="X80">
        <v>62.331762504270486</v>
      </c>
      <c r="Y80">
        <v>0</v>
      </c>
      <c r="Z80">
        <v>2.7504095141818174</v>
      </c>
      <c r="AA80">
        <v>5.9266743481012671</v>
      </c>
      <c r="AB80">
        <v>5.5547152381095257</v>
      </c>
      <c r="AC80">
        <v>4.0823532757970789</v>
      </c>
      <c r="AD80">
        <v>7.7075234970476911</v>
      </c>
      <c r="AE80">
        <v>20.852955664848015</v>
      </c>
      <c r="AF80">
        <v>11.81580106135903</v>
      </c>
      <c r="AG80">
        <v>0</v>
      </c>
      <c r="AH80">
        <v>31.556515784160503</v>
      </c>
      <c r="AI80">
        <v>1.6108790956794972</v>
      </c>
      <c r="AJ80">
        <v>0</v>
      </c>
      <c r="AK80">
        <v>23.019059367848705</v>
      </c>
      <c r="AL80">
        <v>4.9954247092082618</v>
      </c>
      <c r="AM80">
        <v>1.6304325410352587</v>
      </c>
      <c r="AN80">
        <v>0</v>
      </c>
      <c r="AO80">
        <v>0</v>
      </c>
      <c r="AP80">
        <v>0</v>
      </c>
      <c r="AQ80">
        <v>31.078034849365082</v>
      </c>
      <c r="AR80">
        <v>1.3970939678442025</v>
      </c>
      <c r="AS80">
        <v>1.9859149970264645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710.41100867697332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244.71322271499554</v>
      </c>
      <c r="L81">
        <v>6.0300255798082212</v>
      </c>
      <c r="M81">
        <v>61.247781801720244</v>
      </c>
      <c r="N81">
        <v>24.452059317283503</v>
      </c>
      <c r="O81">
        <v>33.789326689352748</v>
      </c>
      <c r="P81">
        <v>23.840837098084734</v>
      </c>
      <c r="Q81">
        <v>4.5991063358778623</v>
      </c>
      <c r="R81">
        <v>17.880637724392042</v>
      </c>
      <c r="S81">
        <v>11.127827564497041</v>
      </c>
      <c r="T81">
        <v>0</v>
      </c>
      <c r="U81">
        <v>49.199725595417547</v>
      </c>
      <c r="V81">
        <v>7.6464809122203103</v>
      </c>
      <c r="W81">
        <v>8.0390899447236173</v>
      </c>
      <c r="X81">
        <v>62.331762504270486</v>
      </c>
      <c r="Y81">
        <v>0</v>
      </c>
      <c r="Z81">
        <v>2.7504095141818174</v>
      </c>
      <c r="AA81">
        <v>2.6660704000000006</v>
      </c>
      <c r="AB81">
        <v>0</v>
      </c>
      <c r="AC81">
        <v>0</v>
      </c>
      <c r="AD81">
        <v>3.8537617485238456</v>
      </c>
      <c r="AE81">
        <v>13.901970589633672</v>
      </c>
      <c r="AF81">
        <v>5.9079008772819472</v>
      </c>
      <c r="AG81">
        <v>0</v>
      </c>
      <c r="AH81">
        <v>17.575780904160503</v>
      </c>
      <c r="AI81">
        <v>0</v>
      </c>
      <c r="AJ81">
        <v>0</v>
      </c>
      <c r="AK81">
        <v>23.019059367848705</v>
      </c>
      <c r="AL81">
        <v>0.99908509104991383</v>
      </c>
      <c r="AM81">
        <v>0</v>
      </c>
      <c r="AN81">
        <v>0</v>
      </c>
      <c r="AO81">
        <v>0</v>
      </c>
      <c r="AP81">
        <v>0</v>
      </c>
      <c r="AQ81">
        <v>31.078034849365082</v>
      </c>
      <c r="AR81">
        <v>1.3970939678442025</v>
      </c>
      <c r="AS81">
        <v>1.9859149970264645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660.03296608956009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244.71322271499554</v>
      </c>
      <c r="L82">
        <v>6.0300255798082212</v>
      </c>
      <c r="M82">
        <v>61.247781801720244</v>
      </c>
      <c r="N82">
        <v>24.452059317283503</v>
      </c>
      <c r="O82">
        <v>33.789326689352748</v>
      </c>
      <c r="P82">
        <v>23.840837098084734</v>
      </c>
      <c r="Q82">
        <v>4.5991063358778623</v>
      </c>
      <c r="R82">
        <v>17.880637724392042</v>
      </c>
      <c r="S82">
        <v>11.127827564497041</v>
      </c>
      <c r="T82">
        <v>0</v>
      </c>
      <c r="U82">
        <v>49.199725595417547</v>
      </c>
      <c r="V82">
        <v>7.6464809122203103</v>
      </c>
      <c r="W82">
        <v>8.44</v>
      </c>
      <c r="X82">
        <v>62.331762504270486</v>
      </c>
      <c r="Y82">
        <v>0</v>
      </c>
      <c r="Z82">
        <v>2.7504095141818174</v>
      </c>
      <c r="AA82">
        <v>0</v>
      </c>
      <c r="AB82">
        <v>0</v>
      </c>
      <c r="AC82">
        <v>0</v>
      </c>
      <c r="AD82">
        <v>0</v>
      </c>
      <c r="AE82">
        <v>13.901970589633672</v>
      </c>
      <c r="AF82">
        <v>5.9079008772819472</v>
      </c>
      <c r="AG82">
        <v>0</v>
      </c>
      <c r="AH82">
        <v>12.782386351678984</v>
      </c>
      <c r="AI82">
        <v>0</v>
      </c>
      <c r="AJ82">
        <v>0</v>
      </c>
      <c r="AK82">
        <v>23.019059367848705</v>
      </c>
      <c r="AL82">
        <v>0.99908509104991383</v>
      </c>
      <c r="AM82">
        <v>0</v>
      </c>
      <c r="AN82">
        <v>0</v>
      </c>
      <c r="AO82">
        <v>0</v>
      </c>
      <c r="AP82">
        <v>0</v>
      </c>
      <c r="AQ82">
        <v>31.078034849365082</v>
      </c>
      <c r="AR82">
        <v>1.3970939678442025</v>
      </c>
      <c r="AS82">
        <v>1.9859149970264645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649.1206494438311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235.02142553848103</v>
      </c>
      <c r="L83">
        <v>6.060025707070948</v>
      </c>
      <c r="M83">
        <v>61.247781801720244</v>
      </c>
      <c r="N83">
        <v>24.452059317283503</v>
      </c>
      <c r="O83">
        <v>33.789326689352748</v>
      </c>
      <c r="P83">
        <v>23.840837098084734</v>
      </c>
      <c r="Q83">
        <v>4.638104963671128</v>
      </c>
      <c r="R83">
        <v>17.876125482510542</v>
      </c>
      <c r="S83">
        <v>11.131051782781984</v>
      </c>
      <c r="T83">
        <v>0</v>
      </c>
      <c r="U83">
        <v>49.199725595417547</v>
      </c>
      <c r="V83">
        <v>8.0684386797974081</v>
      </c>
      <c r="W83">
        <v>8.3157634015748041</v>
      </c>
      <c r="X83">
        <v>62.331762504270486</v>
      </c>
      <c r="Y83">
        <v>0</v>
      </c>
      <c r="Z83">
        <v>2.7504095141818174</v>
      </c>
      <c r="AA83">
        <v>0</v>
      </c>
      <c r="AB83">
        <v>0</v>
      </c>
      <c r="AC83">
        <v>0</v>
      </c>
      <c r="AD83">
        <v>0</v>
      </c>
      <c r="AE83">
        <v>6.9509850752143416</v>
      </c>
      <c r="AF83">
        <v>5.9079008772819472</v>
      </c>
      <c r="AG83">
        <v>0</v>
      </c>
      <c r="AH83">
        <v>7.98899136</v>
      </c>
      <c r="AI83">
        <v>0</v>
      </c>
      <c r="AJ83">
        <v>0</v>
      </c>
      <c r="AK83">
        <v>23.019059367848705</v>
      </c>
      <c r="AL83">
        <v>0.99908509104991383</v>
      </c>
      <c r="AM83">
        <v>0</v>
      </c>
      <c r="AN83">
        <v>0</v>
      </c>
      <c r="AO83">
        <v>0</v>
      </c>
      <c r="AP83">
        <v>0</v>
      </c>
      <c r="AQ83">
        <v>31.078034849365082</v>
      </c>
      <c r="AR83">
        <v>1.3970939678442025</v>
      </c>
      <c r="AS83">
        <v>1.9859149970264645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628.04990366182949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235.02142553848103</v>
      </c>
      <c r="L84">
        <v>6.060025707070948</v>
      </c>
      <c r="M84">
        <v>61.247781801720244</v>
      </c>
      <c r="N84">
        <v>24.452059317283503</v>
      </c>
      <c r="O84">
        <v>33.789326689352748</v>
      </c>
      <c r="P84">
        <v>23.840837098084734</v>
      </c>
      <c r="Q84">
        <v>4.6005606943105111</v>
      </c>
      <c r="R84">
        <v>17.876125482510542</v>
      </c>
      <c r="S84">
        <v>11.131051782781984</v>
      </c>
      <c r="T84">
        <v>0</v>
      </c>
      <c r="U84">
        <v>49.199725595417547</v>
      </c>
      <c r="V84">
        <v>7.7264418938611588</v>
      </c>
      <c r="W84">
        <v>8.3157634015748041</v>
      </c>
      <c r="X84">
        <v>62.331762504270486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6.9509850752143416</v>
      </c>
      <c r="AF84">
        <v>5.9079008772819472</v>
      </c>
      <c r="AG84">
        <v>0</v>
      </c>
      <c r="AH84">
        <v>0</v>
      </c>
      <c r="AI84">
        <v>0</v>
      </c>
      <c r="AJ84">
        <v>0</v>
      </c>
      <c r="AK84">
        <v>23.019059367848705</v>
      </c>
      <c r="AL84">
        <v>0.99908509104991383</v>
      </c>
      <c r="AM84">
        <v>0</v>
      </c>
      <c r="AN84">
        <v>0</v>
      </c>
      <c r="AO84">
        <v>0</v>
      </c>
      <c r="AP84">
        <v>0</v>
      </c>
      <c r="AQ84">
        <v>31.078034849365082</v>
      </c>
      <c r="AR84">
        <v>1.3970939678442025</v>
      </c>
      <c r="AS84">
        <v>1.9859149970264645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616.93096173235085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235.01772177147922</v>
      </c>
      <c r="L85">
        <v>6.0300255798082212</v>
      </c>
      <c r="M85">
        <v>61.247781801720244</v>
      </c>
      <c r="N85">
        <v>24.452059317283503</v>
      </c>
      <c r="O85">
        <v>33.789326689352748</v>
      </c>
      <c r="P85">
        <v>23.840837098084734</v>
      </c>
      <c r="Q85">
        <v>4.6020473175542396</v>
      </c>
      <c r="R85">
        <v>17.880637724392042</v>
      </c>
      <c r="S85">
        <v>11.130401844465203</v>
      </c>
      <c r="T85">
        <v>0</v>
      </c>
      <c r="U85">
        <v>49.199725595417547</v>
      </c>
      <c r="V85">
        <v>7.6973886956521751</v>
      </c>
      <c r="W85">
        <v>8.8186099965337963</v>
      </c>
      <c r="X85">
        <v>62.331762504270486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6.9509850752143416</v>
      </c>
      <c r="AF85">
        <v>5.9079008772819472</v>
      </c>
      <c r="AG85">
        <v>0</v>
      </c>
      <c r="AH85">
        <v>0</v>
      </c>
      <c r="AI85">
        <v>0</v>
      </c>
      <c r="AJ85">
        <v>0</v>
      </c>
      <c r="AK85">
        <v>23.019059367848705</v>
      </c>
      <c r="AL85">
        <v>0.99908509104991383</v>
      </c>
      <c r="AM85">
        <v>0</v>
      </c>
      <c r="AN85">
        <v>0</v>
      </c>
      <c r="AO85">
        <v>0</v>
      </c>
      <c r="AP85">
        <v>0</v>
      </c>
      <c r="AQ85">
        <v>31.078034849365082</v>
      </c>
      <c r="AR85">
        <v>14.902334632155792</v>
      </c>
      <c r="AS85">
        <v>1.9859149970264645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630.88164082595642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235.01772177147922</v>
      </c>
      <c r="L86">
        <v>34.700000000000003</v>
      </c>
      <c r="M86">
        <v>61.247781801720244</v>
      </c>
      <c r="N86">
        <v>24.452059317283503</v>
      </c>
      <c r="O86">
        <v>33.789326689352748</v>
      </c>
      <c r="P86">
        <v>23.840837098084734</v>
      </c>
      <c r="Q86">
        <v>4.6020473175542396</v>
      </c>
      <c r="R86">
        <v>17.880637724392042</v>
      </c>
      <c r="S86">
        <v>11.130401844465203</v>
      </c>
      <c r="T86">
        <v>0</v>
      </c>
      <c r="U86">
        <v>49.199725595417547</v>
      </c>
      <c r="V86">
        <v>7.6973886956521751</v>
      </c>
      <c r="W86">
        <v>8.8186099965337963</v>
      </c>
      <c r="X86">
        <v>62.331762504270486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6.9509850752143416</v>
      </c>
      <c r="AF86">
        <v>5.9079008772819472</v>
      </c>
      <c r="AG86">
        <v>0</v>
      </c>
      <c r="AH86">
        <v>0</v>
      </c>
      <c r="AI86">
        <v>0</v>
      </c>
      <c r="AJ86">
        <v>0</v>
      </c>
      <c r="AK86">
        <v>23.019059367848705</v>
      </c>
      <c r="AL86">
        <v>0.99908509104991383</v>
      </c>
      <c r="AM86">
        <v>0</v>
      </c>
      <c r="AN86">
        <v>0</v>
      </c>
      <c r="AO86">
        <v>0</v>
      </c>
      <c r="AP86">
        <v>0</v>
      </c>
      <c r="AQ86">
        <v>31.078034849365082</v>
      </c>
      <c r="AR86">
        <v>14.902334632155792</v>
      </c>
      <c r="AS86">
        <v>1.9859149970264645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659.55161524614823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244.71076993498431</v>
      </c>
      <c r="L87">
        <v>74.7</v>
      </c>
      <c r="M87">
        <v>61.247781801720244</v>
      </c>
      <c r="N87">
        <v>24.452059317283503</v>
      </c>
      <c r="O87">
        <v>33.789326689352748</v>
      </c>
      <c r="P87">
        <v>23.840837098084734</v>
      </c>
      <c r="Q87">
        <v>4.6020473175542396</v>
      </c>
      <c r="R87">
        <v>17.880637724392042</v>
      </c>
      <c r="S87">
        <v>11.130401844465203</v>
      </c>
      <c r="T87">
        <v>0</v>
      </c>
      <c r="U87">
        <v>49.199725595417547</v>
      </c>
      <c r="V87">
        <v>7.6973886956521751</v>
      </c>
      <c r="W87">
        <v>9.3197340816777032</v>
      </c>
      <c r="X87">
        <v>62.331762504270486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6.9509850752143416</v>
      </c>
      <c r="AF87">
        <v>5.9079008772819472</v>
      </c>
      <c r="AG87">
        <v>0</v>
      </c>
      <c r="AH87">
        <v>0</v>
      </c>
      <c r="AI87">
        <v>0</v>
      </c>
      <c r="AJ87">
        <v>0</v>
      </c>
      <c r="AK87">
        <v>23.019059367848705</v>
      </c>
      <c r="AL87">
        <v>0.99908509104991383</v>
      </c>
      <c r="AM87">
        <v>0</v>
      </c>
      <c r="AN87">
        <v>0</v>
      </c>
      <c r="AO87">
        <v>0</v>
      </c>
      <c r="AP87">
        <v>0</v>
      </c>
      <c r="AQ87">
        <v>31.078034849365082</v>
      </c>
      <c r="AR87">
        <v>2.794187935688405</v>
      </c>
      <c r="AS87">
        <v>1.9859149970264645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697.63764079832993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244.71612726060926</v>
      </c>
      <c r="L88">
        <v>90.05</v>
      </c>
      <c r="M88">
        <v>61.247781801720244</v>
      </c>
      <c r="N88">
        <v>24.452059317283503</v>
      </c>
      <c r="O88">
        <v>33.789326689352748</v>
      </c>
      <c r="P88">
        <v>23.840837098084734</v>
      </c>
      <c r="Q88">
        <v>4.6020473175542396</v>
      </c>
      <c r="R88">
        <v>17.880637724392042</v>
      </c>
      <c r="S88">
        <v>11.130401844465203</v>
      </c>
      <c r="T88">
        <v>0</v>
      </c>
      <c r="U88">
        <v>49.199725595417547</v>
      </c>
      <c r="V88">
        <v>7.6973886956521751</v>
      </c>
      <c r="W88">
        <v>9.3197340816777032</v>
      </c>
      <c r="X88">
        <v>62.331762504270486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6.9509850752143416</v>
      </c>
      <c r="AF88">
        <v>5.9079008772819472</v>
      </c>
      <c r="AG88">
        <v>0</v>
      </c>
      <c r="AH88">
        <v>0</v>
      </c>
      <c r="AI88">
        <v>0</v>
      </c>
      <c r="AJ88">
        <v>0</v>
      </c>
      <c r="AK88">
        <v>23.019059367848705</v>
      </c>
      <c r="AL88">
        <v>0.99908509104991383</v>
      </c>
      <c r="AM88">
        <v>0</v>
      </c>
      <c r="AN88">
        <v>0</v>
      </c>
      <c r="AO88">
        <v>0</v>
      </c>
      <c r="AP88">
        <v>0</v>
      </c>
      <c r="AQ88">
        <v>31.078034849365082</v>
      </c>
      <c r="AR88">
        <v>1.8627916643115936</v>
      </c>
      <c r="AS88">
        <v>1.9859149970264645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712.06160185257795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244.70962834987458</v>
      </c>
      <c r="L89">
        <v>92.03</v>
      </c>
      <c r="M89">
        <v>61.247781801720244</v>
      </c>
      <c r="N89">
        <v>24.452059317283503</v>
      </c>
      <c r="O89">
        <v>33.789326689352748</v>
      </c>
      <c r="P89">
        <v>23.840837098084734</v>
      </c>
      <c r="Q89">
        <v>4.6020473175542396</v>
      </c>
      <c r="R89">
        <v>18.6160912632613</v>
      </c>
      <c r="S89">
        <v>11.130401844465203</v>
      </c>
      <c r="T89">
        <v>0</v>
      </c>
      <c r="U89">
        <v>49.199725595417547</v>
      </c>
      <c r="V89">
        <v>7.6464787177280549</v>
      </c>
      <c r="W89">
        <v>9.3472759626373634</v>
      </c>
      <c r="X89">
        <v>62.331762504270486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6.9509850752143416</v>
      </c>
      <c r="AF89">
        <v>5.9079008772819472</v>
      </c>
      <c r="AG89">
        <v>0</v>
      </c>
      <c r="AH89">
        <v>0</v>
      </c>
      <c r="AI89">
        <v>0</v>
      </c>
      <c r="AJ89">
        <v>0</v>
      </c>
      <c r="AK89">
        <v>23.019059367848705</v>
      </c>
      <c r="AL89">
        <v>0.99908509104991383</v>
      </c>
      <c r="AM89">
        <v>0</v>
      </c>
      <c r="AN89">
        <v>0</v>
      </c>
      <c r="AO89">
        <v>0</v>
      </c>
      <c r="AP89">
        <v>0</v>
      </c>
      <c r="AQ89">
        <v>31.078034849365082</v>
      </c>
      <c r="AR89">
        <v>1.3970939678442025</v>
      </c>
      <c r="AS89">
        <v>1.9859149970264645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714.28149068728067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244.70962834987458</v>
      </c>
      <c r="L90">
        <v>92.03</v>
      </c>
      <c r="M90">
        <v>61.247781801720244</v>
      </c>
      <c r="N90">
        <v>24.452059317283503</v>
      </c>
      <c r="O90">
        <v>33.789326689352748</v>
      </c>
      <c r="P90">
        <v>23.840837098084734</v>
      </c>
      <c r="Q90">
        <v>4.6020473175542396</v>
      </c>
      <c r="R90">
        <v>18.616303072697903</v>
      </c>
      <c r="S90">
        <v>11.130401844465203</v>
      </c>
      <c r="T90">
        <v>0</v>
      </c>
      <c r="U90">
        <v>49.199725595417547</v>
      </c>
      <c r="V90">
        <v>7.6464787177280549</v>
      </c>
      <c r="W90">
        <v>10.37</v>
      </c>
      <c r="X90">
        <v>62.331762504270486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6.9509850752143416</v>
      </c>
      <c r="AF90">
        <v>5.9079008772819472</v>
      </c>
      <c r="AG90">
        <v>0</v>
      </c>
      <c r="AH90">
        <v>0</v>
      </c>
      <c r="AI90">
        <v>0</v>
      </c>
      <c r="AJ90">
        <v>0</v>
      </c>
      <c r="AK90">
        <v>23.019059367848705</v>
      </c>
      <c r="AL90">
        <v>0.99908509104991383</v>
      </c>
      <c r="AM90">
        <v>0</v>
      </c>
      <c r="AN90">
        <v>0</v>
      </c>
      <c r="AO90">
        <v>0</v>
      </c>
      <c r="AP90">
        <v>0</v>
      </c>
      <c r="AQ90">
        <v>20.718690130634922</v>
      </c>
      <c r="AR90">
        <v>1.3970939678442025</v>
      </c>
      <c r="AS90">
        <v>1.9859149970264645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704.94508181534991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244.71714424144753</v>
      </c>
      <c r="L91">
        <v>92.929132752786103</v>
      </c>
      <c r="M91">
        <v>61.247781801720244</v>
      </c>
      <c r="N91">
        <v>24.452059317283503</v>
      </c>
      <c r="O91">
        <v>33.789326689352748</v>
      </c>
      <c r="P91">
        <v>23.840837098084734</v>
      </c>
      <c r="Q91">
        <v>4.6035126824034327</v>
      </c>
      <c r="R91">
        <v>17.881387390389534</v>
      </c>
      <c r="S91">
        <v>11.129415267192783</v>
      </c>
      <c r="T91">
        <v>0</v>
      </c>
      <c r="U91">
        <v>49.199725595417547</v>
      </c>
      <c r="V91">
        <v>48.964700404085107</v>
      </c>
      <c r="W91">
        <v>10.37</v>
      </c>
      <c r="X91">
        <v>62.331762504270486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6.9509850752143416</v>
      </c>
      <c r="AF91">
        <v>5.9079008772819472</v>
      </c>
      <c r="AG91">
        <v>0</v>
      </c>
      <c r="AH91">
        <v>0</v>
      </c>
      <c r="AI91">
        <v>0</v>
      </c>
      <c r="AJ91">
        <v>0</v>
      </c>
      <c r="AK91">
        <v>23.019059367848705</v>
      </c>
      <c r="AL91">
        <v>0.99908509104991383</v>
      </c>
      <c r="AM91">
        <v>0</v>
      </c>
      <c r="AN91">
        <v>0</v>
      </c>
      <c r="AO91">
        <v>0</v>
      </c>
      <c r="AP91">
        <v>0</v>
      </c>
      <c r="AQ91">
        <v>20.718690130634922</v>
      </c>
      <c r="AR91">
        <v>1.3970939678442025</v>
      </c>
      <c r="AS91">
        <v>1.9859149970264645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746.43551525133432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244.71714424144753</v>
      </c>
      <c r="L92">
        <v>92.929132752786103</v>
      </c>
      <c r="M92">
        <v>61.247781801720244</v>
      </c>
      <c r="N92">
        <v>24.452059317283503</v>
      </c>
      <c r="O92">
        <v>33.789326689352748</v>
      </c>
      <c r="P92">
        <v>23.840837098084734</v>
      </c>
      <c r="Q92">
        <v>4.6035126824034327</v>
      </c>
      <c r="R92">
        <v>17.881387390389534</v>
      </c>
      <c r="S92">
        <v>11.129415267192783</v>
      </c>
      <c r="T92">
        <v>0</v>
      </c>
      <c r="U92">
        <v>49.199725595417547</v>
      </c>
      <c r="V92">
        <v>49.129695779022398</v>
      </c>
      <c r="W92">
        <v>10.37</v>
      </c>
      <c r="X92">
        <v>62.331762504270486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5.9079008772819472</v>
      </c>
      <c r="AG92">
        <v>0</v>
      </c>
      <c r="AH92">
        <v>0</v>
      </c>
      <c r="AI92">
        <v>0</v>
      </c>
      <c r="AJ92">
        <v>0</v>
      </c>
      <c r="AK92">
        <v>23.019059367848705</v>
      </c>
      <c r="AL92">
        <v>0.99908509104991383</v>
      </c>
      <c r="AM92">
        <v>0</v>
      </c>
      <c r="AN92">
        <v>0</v>
      </c>
      <c r="AO92">
        <v>0</v>
      </c>
      <c r="AP92">
        <v>0</v>
      </c>
      <c r="AQ92">
        <v>20.718690130634922</v>
      </c>
      <c r="AR92">
        <v>1.3970939678442025</v>
      </c>
      <c r="AS92">
        <v>1.9859149970264645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739.64952555105731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244.71714424144753</v>
      </c>
      <c r="L93">
        <v>92.929132752786103</v>
      </c>
      <c r="M93">
        <v>61.247781801720244</v>
      </c>
      <c r="N93">
        <v>24.452059317283503</v>
      </c>
      <c r="O93">
        <v>33.789326689352748</v>
      </c>
      <c r="P93">
        <v>23.840837098084734</v>
      </c>
      <c r="Q93">
        <v>4.6035126824034327</v>
      </c>
      <c r="R93">
        <v>17.883042240506331</v>
      </c>
      <c r="S93">
        <v>11.129415267192783</v>
      </c>
      <c r="T93">
        <v>0</v>
      </c>
      <c r="U93">
        <v>49.199725595417547</v>
      </c>
      <c r="V93">
        <v>9.3487137499999982</v>
      </c>
      <c r="W93">
        <v>10.37</v>
      </c>
      <c r="X93">
        <v>62.331762504270486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5.9079008772819472</v>
      </c>
      <c r="AG93">
        <v>0</v>
      </c>
      <c r="AH93">
        <v>0</v>
      </c>
      <c r="AI93">
        <v>0</v>
      </c>
      <c r="AJ93">
        <v>0</v>
      </c>
      <c r="AK93">
        <v>23.019059367848705</v>
      </c>
      <c r="AL93">
        <v>0.99908509104991383</v>
      </c>
      <c r="AM93">
        <v>0</v>
      </c>
      <c r="AN93">
        <v>0</v>
      </c>
      <c r="AO93">
        <v>0</v>
      </c>
      <c r="AP93">
        <v>0</v>
      </c>
      <c r="AQ93">
        <v>20.718690130634922</v>
      </c>
      <c r="AR93">
        <v>1.3970939678442025</v>
      </c>
      <c r="AS93">
        <v>1.9859149970264645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699.87019837215166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244.71714424144753</v>
      </c>
      <c r="L94">
        <v>92.929132752786103</v>
      </c>
      <c r="M94">
        <v>61.247781801720244</v>
      </c>
      <c r="N94">
        <v>24.452059317283503</v>
      </c>
      <c r="O94">
        <v>33.789326689352748</v>
      </c>
      <c r="P94">
        <v>23.840837098084734</v>
      </c>
      <c r="Q94">
        <v>4.6035126824034327</v>
      </c>
      <c r="R94">
        <v>17.883042240506331</v>
      </c>
      <c r="S94">
        <v>11.129415267192783</v>
      </c>
      <c r="T94">
        <v>0</v>
      </c>
      <c r="U94">
        <v>49.199725595417547</v>
      </c>
      <c r="V94">
        <v>9.3487137499999982</v>
      </c>
      <c r="W94">
        <v>10.37</v>
      </c>
      <c r="X94">
        <v>62.331762504270486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5.9079008772819472</v>
      </c>
      <c r="AG94">
        <v>0</v>
      </c>
      <c r="AH94">
        <v>0</v>
      </c>
      <c r="AI94">
        <v>0</v>
      </c>
      <c r="AJ94">
        <v>0</v>
      </c>
      <c r="AK94">
        <v>23.019059367848705</v>
      </c>
      <c r="AL94">
        <v>0.99908509104991383</v>
      </c>
      <c r="AM94">
        <v>0</v>
      </c>
      <c r="AN94">
        <v>0</v>
      </c>
      <c r="AO94">
        <v>0</v>
      </c>
      <c r="AP94">
        <v>0</v>
      </c>
      <c r="AQ94">
        <v>12.498319341269841</v>
      </c>
      <c r="AR94">
        <v>1.3970939678442025</v>
      </c>
      <c r="AS94">
        <v>1.9859149970264645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691.64982758278654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244.71714424144753</v>
      </c>
      <c r="L95">
        <v>92.929132752786103</v>
      </c>
      <c r="M95">
        <v>61.247781801720244</v>
      </c>
      <c r="N95">
        <v>24.452059317283503</v>
      </c>
      <c r="O95">
        <v>33.789326689352748</v>
      </c>
      <c r="P95">
        <v>23.840837098084734</v>
      </c>
      <c r="Q95">
        <v>4.6035126824034327</v>
      </c>
      <c r="R95">
        <v>17.880180265051656</v>
      </c>
      <c r="S95">
        <v>11.129415267192783</v>
      </c>
      <c r="T95">
        <v>0</v>
      </c>
      <c r="U95">
        <v>49.199725595417547</v>
      </c>
      <c r="V95">
        <v>9.3487137499999982</v>
      </c>
      <c r="W95">
        <v>10.38</v>
      </c>
      <c r="X95">
        <v>62.758766681458006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5.9079008772819472</v>
      </c>
      <c r="AG95">
        <v>0</v>
      </c>
      <c r="AH95">
        <v>0</v>
      </c>
      <c r="AI95">
        <v>0</v>
      </c>
      <c r="AJ95">
        <v>0</v>
      </c>
      <c r="AK95">
        <v>23.019059367848705</v>
      </c>
      <c r="AL95">
        <v>0.99908509104991383</v>
      </c>
      <c r="AM95">
        <v>0</v>
      </c>
      <c r="AN95">
        <v>0</v>
      </c>
      <c r="AO95">
        <v>0</v>
      </c>
      <c r="AP95">
        <v>0</v>
      </c>
      <c r="AQ95">
        <v>10.359344718730158</v>
      </c>
      <c r="AR95">
        <v>0</v>
      </c>
      <c r="AS95">
        <v>1.9859149970264645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688.54790119413565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244.71714424144753</v>
      </c>
      <c r="L96">
        <v>92.929132752786103</v>
      </c>
      <c r="M96">
        <v>61.247781801720244</v>
      </c>
      <c r="N96">
        <v>24.452059317283503</v>
      </c>
      <c r="O96">
        <v>33.789326689352748</v>
      </c>
      <c r="P96">
        <v>23.840837098084734</v>
      </c>
      <c r="Q96">
        <v>4.6035126824034327</v>
      </c>
      <c r="R96">
        <v>17.880180265051656</v>
      </c>
      <c r="S96">
        <v>11.129415267192783</v>
      </c>
      <c r="T96">
        <v>0</v>
      </c>
      <c r="U96">
        <v>49.199725595417547</v>
      </c>
      <c r="V96">
        <v>9.3487137499999982</v>
      </c>
      <c r="W96">
        <v>10.38</v>
      </c>
      <c r="X96">
        <v>62.758766681458006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5.9079008772819472</v>
      </c>
      <c r="AG96">
        <v>0</v>
      </c>
      <c r="AH96">
        <v>0</v>
      </c>
      <c r="AI96">
        <v>0</v>
      </c>
      <c r="AJ96">
        <v>0</v>
      </c>
      <c r="AK96">
        <v>23.019059367848705</v>
      </c>
      <c r="AL96">
        <v>4.9954247092082618</v>
      </c>
      <c r="AM96">
        <v>0</v>
      </c>
      <c r="AN96">
        <v>0</v>
      </c>
      <c r="AO96">
        <v>0</v>
      </c>
      <c r="AP96">
        <v>0</v>
      </c>
      <c r="AQ96">
        <v>10.359344718730158</v>
      </c>
      <c r="AR96">
        <v>0</v>
      </c>
      <c r="AS96">
        <v>1.9859149970264645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692.54424081229399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199.25215599783428</v>
      </c>
      <c r="L97">
        <v>92.929132752786103</v>
      </c>
      <c r="M97">
        <v>61.247781801720244</v>
      </c>
      <c r="N97">
        <v>24.452059317283503</v>
      </c>
      <c r="O97">
        <v>33.789326689352748</v>
      </c>
      <c r="P97">
        <v>23.840837098084734</v>
      </c>
      <c r="Q97">
        <v>4.6035126824034327</v>
      </c>
      <c r="R97">
        <v>17.880180265051656</v>
      </c>
      <c r="S97">
        <v>11.129415267192783</v>
      </c>
      <c r="T97">
        <v>0</v>
      </c>
      <c r="U97">
        <v>49.199725595417547</v>
      </c>
      <c r="V97">
        <v>9.3487137499999982</v>
      </c>
      <c r="W97">
        <v>10.38016500457085</v>
      </c>
      <c r="X97">
        <v>62.758766681458006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5.9079008772819472</v>
      </c>
      <c r="AG97">
        <v>0</v>
      </c>
      <c r="AH97">
        <v>0</v>
      </c>
      <c r="AI97">
        <v>0</v>
      </c>
      <c r="AJ97">
        <v>0</v>
      </c>
      <c r="AK97">
        <v>23.019059367848705</v>
      </c>
      <c r="AL97">
        <v>39.96339618158347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1.9859149970264645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671.68804432689649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144.0624718578168</v>
      </c>
      <c r="L98">
        <v>92.929132752786103</v>
      </c>
      <c r="M98">
        <v>61.247781801720244</v>
      </c>
      <c r="N98">
        <v>24.452059317283503</v>
      </c>
      <c r="O98">
        <v>33.789326689352748</v>
      </c>
      <c r="P98">
        <v>23.840837098084734</v>
      </c>
      <c r="Q98">
        <v>4.6035126824034327</v>
      </c>
      <c r="R98">
        <v>17.880180265051656</v>
      </c>
      <c r="S98">
        <v>11.129415267192783</v>
      </c>
      <c r="T98">
        <v>0</v>
      </c>
      <c r="U98">
        <v>49.199725595417547</v>
      </c>
      <c r="V98">
        <v>9.3487137499999982</v>
      </c>
      <c r="W98">
        <v>10.38016500457085</v>
      </c>
      <c r="X98">
        <v>62.758766681458006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5.9079008772819472</v>
      </c>
      <c r="AG98">
        <v>0</v>
      </c>
      <c r="AH98">
        <v>0</v>
      </c>
      <c r="AI98">
        <v>0</v>
      </c>
      <c r="AJ98">
        <v>0</v>
      </c>
      <c r="AK98">
        <v>23.019059367848705</v>
      </c>
      <c r="AL98">
        <v>39.96339618158347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1.9859149970264645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616.49836018687904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5.6321072895326587</v>
      </c>
      <c r="L99">
        <f t="shared" si="2"/>
        <v>0.76294309193060739</v>
      </c>
      <c r="M99">
        <f t="shared" si="2"/>
        <v>1.4699467632412868</v>
      </c>
      <c r="N99">
        <f t="shared" si="2"/>
        <v>0.5868494236148043</v>
      </c>
      <c r="O99">
        <f t="shared" si="2"/>
        <v>1.3944237206139418</v>
      </c>
      <c r="P99">
        <f t="shared" si="2"/>
        <v>0.57218009035403272</v>
      </c>
      <c r="Q99">
        <f t="shared" si="2"/>
        <v>3.4517370176625241E-2</v>
      </c>
      <c r="R99">
        <f t="shared" si="2"/>
        <v>0.42966499464087271</v>
      </c>
      <c r="S99">
        <f t="shared" si="2"/>
        <v>0.26713079601103884</v>
      </c>
      <c r="T99">
        <f t="shared" si="2"/>
        <v>0</v>
      </c>
      <c r="U99">
        <f t="shared" si="2"/>
        <v>1.371532054021988</v>
      </c>
      <c r="V99">
        <f t="shared" si="2"/>
        <v>0.33384153028205804</v>
      </c>
      <c r="W99">
        <f t="shared" si="2"/>
        <v>0.19760593250455363</v>
      </c>
      <c r="X99">
        <f t="shared" si="2"/>
        <v>1.5082689041263149</v>
      </c>
      <c r="Y99">
        <f t="shared" si="2"/>
        <v>0</v>
      </c>
      <c r="Z99">
        <f t="shared" si="2"/>
        <v>2.1547659672454533E-2</v>
      </c>
      <c r="AA99">
        <f t="shared" si="2"/>
        <v>3.5586707548101275E-2</v>
      </c>
      <c r="AB99">
        <f t="shared" si="2"/>
        <v>5.6601313077944457E-2</v>
      </c>
      <c r="AC99">
        <f t="shared" si="2"/>
        <v>4.0860594398696416E-2</v>
      </c>
      <c r="AD99">
        <f t="shared" si="2"/>
        <v>4.6245140982286152E-2</v>
      </c>
      <c r="AE99">
        <f t="shared" si="2"/>
        <v>0.14944618175233843</v>
      </c>
      <c r="AF99">
        <f t="shared" si="2"/>
        <v>0.20218149191379323</v>
      </c>
      <c r="AG99">
        <f t="shared" si="2"/>
        <v>0</v>
      </c>
      <c r="AH99">
        <f t="shared" si="2"/>
        <v>0.25961226022327355</v>
      </c>
      <c r="AI99">
        <f t="shared" si="2"/>
        <v>2.0576830920816965E-2</v>
      </c>
      <c r="AJ99">
        <f t="shared" si="2"/>
        <v>0</v>
      </c>
      <c r="AK99">
        <f t="shared" si="2"/>
        <v>0.55245742482836913</v>
      </c>
      <c r="AL99">
        <f t="shared" si="2"/>
        <v>0.15281836595232343</v>
      </c>
      <c r="AM99">
        <f t="shared" si="2"/>
        <v>1.5172581317741933E-2</v>
      </c>
      <c r="AN99">
        <f t="shared" si="2"/>
        <v>0</v>
      </c>
      <c r="AO99">
        <f t="shared" si="2"/>
        <v>0</v>
      </c>
      <c r="AP99">
        <f t="shared" si="2"/>
        <v>8.8882782707125074E-3</v>
      </c>
      <c r="AQ99">
        <f t="shared" si="2"/>
        <v>0.37838870572555589</v>
      </c>
      <c r="AR99">
        <f t="shared" si="2"/>
        <v>7.0797734130276194E-2</v>
      </c>
      <c r="AS99">
        <f t="shared" si="2"/>
        <v>6.6712560110541233E-2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16.638905791876009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39.380106019369947</v>
      </c>
      <c r="L3">
        <v>21.129833080599731</v>
      </c>
      <c r="M3">
        <v>0</v>
      </c>
      <c r="N3">
        <v>14.141190950772547</v>
      </c>
      <c r="O3">
        <v>48.37937513749263</v>
      </c>
      <c r="P3">
        <v>59.772098714451538</v>
      </c>
      <c r="Q3">
        <v>1.9406272000000002</v>
      </c>
      <c r="R3">
        <v>4.8008167088607596</v>
      </c>
      <c r="S3">
        <v>2.8806963630252098</v>
      </c>
      <c r="T3">
        <v>0</v>
      </c>
      <c r="U3">
        <v>317.85739825674437</v>
      </c>
      <c r="V3">
        <v>0</v>
      </c>
      <c r="W3">
        <v>3.7007500169204737</v>
      </c>
      <c r="X3">
        <v>30.732494541064391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13.310087610795904</v>
      </c>
      <c r="AL3">
        <v>1.7004842907917388</v>
      </c>
      <c r="AM3">
        <v>0</v>
      </c>
      <c r="AN3">
        <v>0</v>
      </c>
      <c r="AO3">
        <v>0</v>
      </c>
      <c r="AP3">
        <v>0</v>
      </c>
      <c r="AQ3">
        <v>0</v>
      </c>
      <c r="AR3">
        <v>0.67324039999999996</v>
      </c>
      <c r="AS3">
        <v>4.0692916340321146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564.46849092492141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39.380106019369947</v>
      </c>
      <c r="L4">
        <v>21.129833080599731</v>
      </c>
      <c r="M4">
        <v>0</v>
      </c>
      <c r="N4">
        <v>14.141190950772547</v>
      </c>
      <c r="O4">
        <v>48.37937513749263</v>
      </c>
      <c r="P4">
        <v>59.772098714451538</v>
      </c>
      <c r="Q4">
        <v>1.9207999999999998</v>
      </c>
      <c r="R4">
        <v>4.8008167088607596</v>
      </c>
      <c r="S4">
        <v>2.8806963630252098</v>
      </c>
      <c r="T4">
        <v>0</v>
      </c>
      <c r="U4">
        <v>317.85739825674437</v>
      </c>
      <c r="V4">
        <v>0</v>
      </c>
      <c r="W4">
        <v>3.8398958220293</v>
      </c>
      <c r="X4">
        <v>30.732494541064391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13.310087610795904</v>
      </c>
      <c r="AL4">
        <v>0.34009690895008615</v>
      </c>
      <c r="AM4">
        <v>0</v>
      </c>
      <c r="AN4">
        <v>0</v>
      </c>
      <c r="AO4">
        <v>0</v>
      </c>
      <c r="AP4">
        <v>0</v>
      </c>
      <c r="AQ4">
        <v>0</v>
      </c>
      <c r="AR4">
        <v>0.67324039999999996</v>
      </c>
      <c r="AS4">
        <v>4.0692916340321146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563.22742214818857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39.380106019369947</v>
      </c>
      <c r="L5">
        <v>21.129833080599731</v>
      </c>
      <c r="M5">
        <v>0</v>
      </c>
      <c r="N5">
        <v>14.141190950772547</v>
      </c>
      <c r="O5">
        <v>48.37937513749263</v>
      </c>
      <c r="P5">
        <v>59.772098714451538</v>
      </c>
      <c r="Q5">
        <v>1.9207999999999998</v>
      </c>
      <c r="R5">
        <v>4.8008167088607596</v>
      </c>
      <c r="S5">
        <v>2.8806963630252098</v>
      </c>
      <c r="T5">
        <v>0</v>
      </c>
      <c r="U5">
        <v>317.85739825674437</v>
      </c>
      <c r="V5">
        <v>0</v>
      </c>
      <c r="W5">
        <v>3.8398958220293</v>
      </c>
      <c r="X5">
        <v>24.009391454498047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13.310087610795904</v>
      </c>
      <c r="AL5">
        <v>0.34009690895008615</v>
      </c>
      <c r="AM5">
        <v>0</v>
      </c>
      <c r="AN5">
        <v>0</v>
      </c>
      <c r="AO5">
        <v>0</v>
      </c>
      <c r="AP5">
        <v>0</v>
      </c>
      <c r="AQ5">
        <v>0</v>
      </c>
      <c r="AR5">
        <v>0.67324039999999996</v>
      </c>
      <c r="AS5">
        <v>4.0692916340321146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556.50431906162225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39.380106019369947</v>
      </c>
      <c r="L6">
        <v>21.129833080599731</v>
      </c>
      <c r="M6">
        <v>0</v>
      </c>
      <c r="N6">
        <v>14.141190950772547</v>
      </c>
      <c r="O6">
        <v>48.37937513749263</v>
      </c>
      <c r="P6">
        <v>59.772098714451538</v>
      </c>
      <c r="Q6">
        <v>1.9207999999999998</v>
      </c>
      <c r="R6">
        <v>4.8008167088607596</v>
      </c>
      <c r="S6">
        <v>2.8806963630252098</v>
      </c>
      <c r="T6">
        <v>0</v>
      </c>
      <c r="U6">
        <v>317.85739825674437</v>
      </c>
      <c r="V6">
        <v>0</v>
      </c>
      <c r="W6">
        <v>3.8398958220293</v>
      </c>
      <c r="X6">
        <v>28.809779808427201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13.310087610795904</v>
      </c>
      <c r="AL6">
        <v>0.34009690895008615</v>
      </c>
      <c r="AM6">
        <v>0</v>
      </c>
      <c r="AN6">
        <v>0</v>
      </c>
      <c r="AO6">
        <v>0</v>
      </c>
      <c r="AP6">
        <v>0</v>
      </c>
      <c r="AQ6">
        <v>0</v>
      </c>
      <c r="AR6">
        <v>0.67324039999999996</v>
      </c>
      <c r="AS6">
        <v>4.0692916340321146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561.30470741555132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39.380106019369947</v>
      </c>
      <c r="L7">
        <v>21.129757815206467</v>
      </c>
      <c r="M7">
        <v>0</v>
      </c>
      <c r="N7">
        <v>14.141190950772547</v>
      </c>
      <c r="O7">
        <v>48.37937513749263</v>
      </c>
      <c r="P7">
        <v>59.772098714451538</v>
      </c>
      <c r="Q7">
        <v>1.9207999999999998</v>
      </c>
      <c r="R7">
        <v>4.8008167088607596</v>
      </c>
      <c r="S7">
        <v>2.8806963630252098</v>
      </c>
      <c r="T7">
        <v>0</v>
      </c>
      <c r="U7">
        <v>317.85739825674437</v>
      </c>
      <c r="V7">
        <v>0</v>
      </c>
      <c r="W7">
        <v>3.8398958220293</v>
      </c>
      <c r="X7">
        <v>19.207812244548776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13.310087610795904</v>
      </c>
      <c r="AL7">
        <v>0.34009690895008615</v>
      </c>
      <c r="AM7">
        <v>0</v>
      </c>
      <c r="AN7">
        <v>0</v>
      </c>
      <c r="AO7">
        <v>0</v>
      </c>
      <c r="AP7">
        <v>0</v>
      </c>
      <c r="AQ7">
        <v>0</v>
      </c>
      <c r="AR7">
        <v>0.67324039999999996</v>
      </c>
      <c r="AS7">
        <v>4.0692916340321146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551.70266458627975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39.38046365208433</v>
      </c>
      <c r="L8">
        <v>21.129757815206467</v>
      </c>
      <c r="M8">
        <v>0</v>
      </c>
      <c r="N8">
        <v>14.141190950772547</v>
      </c>
      <c r="O8">
        <v>48.37937513749263</v>
      </c>
      <c r="P8">
        <v>59.772098714451538</v>
      </c>
      <c r="Q8">
        <v>1.9207999999999998</v>
      </c>
      <c r="R8">
        <v>4.8008167088607596</v>
      </c>
      <c r="S8">
        <v>2.8806963630252098</v>
      </c>
      <c r="T8">
        <v>0</v>
      </c>
      <c r="U8">
        <v>317.85739825674437</v>
      </c>
      <c r="V8">
        <v>0</v>
      </c>
      <c r="W8">
        <v>3.8398958220293</v>
      </c>
      <c r="X8">
        <v>19.207812244548776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13.310087610795904</v>
      </c>
      <c r="AL8">
        <v>0.34009690895008615</v>
      </c>
      <c r="AM8">
        <v>0</v>
      </c>
      <c r="AN8">
        <v>0</v>
      </c>
      <c r="AO8">
        <v>0</v>
      </c>
      <c r="AP8">
        <v>0</v>
      </c>
      <c r="AQ8">
        <v>0</v>
      </c>
      <c r="AR8">
        <v>0.67324039999999996</v>
      </c>
      <c r="AS8">
        <v>4.0692916340321146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551.70302221899408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39.379879842862053</v>
      </c>
      <c r="L9">
        <v>21.129757815206467</v>
      </c>
      <c r="M9">
        <v>0</v>
      </c>
      <c r="N9">
        <v>14.141190950772547</v>
      </c>
      <c r="O9">
        <v>48.37937513749263</v>
      </c>
      <c r="P9">
        <v>59.772098714451538</v>
      </c>
      <c r="Q9">
        <v>1.9207999999999998</v>
      </c>
      <c r="R9">
        <v>4.8008167088607596</v>
      </c>
      <c r="S9">
        <v>2.8806963630252098</v>
      </c>
      <c r="T9">
        <v>0</v>
      </c>
      <c r="U9">
        <v>317.85739825674437</v>
      </c>
      <c r="V9">
        <v>0</v>
      </c>
      <c r="W9">
        <v>3.8398958220293</v>
      </c>
      <c r="X9">
        <v>24.010258613275042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13.310087610795904</v>
      </c>
      <c r="AL9">
        <v>0.34009690895008615</v>
      </c>
      <c r="AM9">
        <v>0</v>
      </c>
      <c r="AN9">
        <v>0</v>
      </c>
      <c r="AO9">
        <v>0</v>
      </c>
      <c r="AP9">
        <v>0</v>
      </c>
      <c r="AQ9">
        <v>0</v>
      </c>
      <c r="AR9">
        <v>0.67324039999999996</v>
      </c>
      <c r="AS9">
        <v>1.3126746387154327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553.7482677831814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39.380194485142816</v>
      </c>
      <c r="L10">
        <v>21.129757815206467</v>
      </c>
      <c r="M10">
        <v>0</v>
      </c>
      <c r="N10">
        <v>14.141190950772547</v>
      </c>
      <c r="O10">
        <v>48.37937513749263</v>
      </c>
      <c r="P10">
        <v>59.772098714451538</v>
      </c>
      <c r="Q10">
        <v>1.9207999999999998</v>
      </c>
      <c r="R10">
        <v>4.8008167088607596</v>
      </c>
      <c r="S10">
        <v>2.8806963630252098</v>
      </c>
      <c r="T10">
        <v>0</v>
      </c>
      <c r="U10">
        <v>317.85739825674437</v>
      </c>
      <c r="V10">
        <v>0</v>
      </c>
      <c r="W10">
        <v>3.8398958220293</v>
      </c>
      <c r="X10">
        <v>28.810842659711682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13.310087610795904</v>
      </c>
      <c r="AL10">
        <v>0.34009690895008615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0.67324039999999996</v>
      </c>
      <c r="AS10">
        <v>1.1485903088760034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558.38508214205945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39.380194485142816</v>
      </c>
      <c r="L11">
        <v>21.129757815206467</v>
      </c>
      <c r="M11">
        <v>0</v>
      </c>
      <c r="N11">
        <v>14.141190950772547</v>
      </c>
      <c r="O11">
        <v>48.37937513749263</v>
      </c>
      <c r="P11">
        <v>59.772098714451538</v>
      </c>
      <c r="Q11">
        <v>1.9207999999999998</v>
      </c>
      <c r="R11">
        <v>4.8008167088607596</v>
      </c>
      <c r="S11">
        <v>2.8806963630252098</v>
      </c>
      <c r="T11">
        <v>0</v>
      </c>
      <c r="U11">
        <v>317.85739825674437</v>
      </c>
      <c r="V11">
        <v>0</v>
      </c>
      <c r="W11">
        <v>3.8398958220293</v>
      </c>
      <c r="X11">
        <v>24.010258613275042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13.310087610795904</v>
      </c>
      <c r="AL11">
        <v>0.34009690895008615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0.67324039999999996</v>
      </c>
      <c r="AS11">
        <v>1.1485903088760034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553.58449809562273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39.3795275344931</v>
      </c>
      <c r="L12">
        <v>21.129757815206467</v>
      </c>
      <c r="M12">
        <v>0</v>
      </c>
      <c r="N12">
        <v>14.141190950772547</v>
      </c>
      <c r="O12">
        <v>48.37937513749263</v>
      </c>
      <c r="P12">
        <v>59.772098714451538</v>
      </c>
      <c r="Q12">
        <v>1.9207999999999998</v>
      </c>
      <c r="R12">
        <v>4.8008167088607596</v>
      </c>
      <c r="S12">
        <v>2.8806963630252098</v>
      </c>
      <c r="T12">
        <v>0</v>
      </c>
      <c r="U12">
        <v>317.85739825674437</v>
      </c>
      <c r="V12">
        <v>0</v>
      </c>
      <c r="W12">
        <v>3.8398958220293</v>
      </c>
      <c r="X12">
        <v>28.810842659711682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13.310087610795904</v>
      </c>
      <c r="AL12">
        <v>0.34009690895008615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0.67324039999999996</v>
      </c>
      <c r="AS12">
        <v>1.1485903088760034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558.38441519140974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39.380563149662606</v>
      </c>
      <c r="L13">
        <v>21.129757815206467</v>
      </c>
      <c r="M13">
        <v>0</v>
      </c>
      <c r="N13">
        <v>14.141190950772547</v>
      </c>
      <c r="O13">
        <v>48.37937513749263</v>
      </c>
      <c r="P13">
        <v>59.772098714451538</v>
      </c>
      <c r="Q13">
        <v>1.9207999999999998</v>
      </c>
      <c r="R13">
        <v>4.8008167088607596</v>
      </c>
      <c r="S13">
        <v>2.8806963630252098</v>
      </c>
      <c r="T13">
        <v>0</v>
      </c>
      <c r="U13">
        <v>317.85739825674437</v>
      </c>
      <c r="V13">
        <v>0</v>
      </c>
      <c r="W13">
        <v>3.8398958220293</v>
      </c>
      <c r="X13">
        <v>19.207812244548776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13.310087610795904</v>
      </c>
      <c r="AL13">
        <v>0.34009690895008615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0.67324039999999996</v>
      </c>
      <c r="AS13">
        <v>1.1485903088760034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548.78242039141628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39.3795275344931</v>
      </c>
      <c r="L14">
        <v>21.129757815206467</v>
      </c>
      <c r="M14">
        <v>0</v>
      </c>
      <c r="N14">
        <v>14.141190950772547</v>
      </c>
      <c r="O14">
        <v>48.37937513749263</v>
      </c>
      <c r="P14">
        <v>59.772098714451538</v>
      </c>
      <c r="Q14">
        <v>1.9207999999999998</v>
      </c>
      <c r="R14">
        <v>4.8008167088607596</v>
      </c>
      <c r="S14">
        <v>2.8806963630252098</v>
      </c>
      <c r="T14">
        <v>0</v>
      </c>
      <c r="U14">
        <v>317.85739825674437</v>
      </c>
      <c r="V14">
        <v>0</v>
      </c>
      <c r="W14">
        <v>3.8398958220293</v>
      </c>
      <c r="X14">
        <v>19.207812244548776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13.310087610795904</v>
      </c>
      <c r="AL14">
        <v>0.34009690895008615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0.67324039999999996</v>
      </c>
      <c r="AS14">
        <v>1.1485903088760034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548.7813847762468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39.3795275344931</v>
      </c>
      <c r="L15">
        <v>21.129757815206467</v>
      </c>
      <c r="M15">
        <v>0</v>
      </c>
      <c r="N15">
        <v>14.141190950772547</v>
      </c>
      <c r="O15">
        <v>48.37937513749263</v>
      </c>
      <c r="P15">
        <v>59.772098714451538</v>
      </c>
      <c r="Q15">
        <v>1.9207999999999998</v>
      </c>
      <c r="R15">
        <v>4.8008167088607596</v>
      </c>
      <c r="S15">
        <v>2.8806963630252098</v>
      </c>
      <c r="T15">
        <v>0</v>
      </c>
      <c r="U15">
        <v>317.85739825674437</v>
      </c>
      <c r="V15">
        <v>0</v>
      </c>
      <c r="W15">
        <v>3.8398958220293</v>
      </c>
      <c r="X15">
        <v>19.207812244548776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13.310087610795904</v>
      </c>
      <c r="AL15">
        <v>0.34009690895008615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0.67324039999999996</v>
      </c>
      <c r="AS15">
        <v>1.1485903088760034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548.7813847762468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39.3795275344931</v>
      </c>
      <c r="L16">
        <v>21.129757815206467</v>
      </c>
      <c r="M16">
        <v>0</v>
      </c>
      <c r="N16">
        <v>14.141190950772547</v>
      </c>
      <c r="O16">
        <v>48.37937513749263</v>
      </c>
      <c r="P16">
        <v>59.772098714451538</v>
      </c>
      <c r="Q16">
        <v>1.9207999999999998</v>
      </c>
      <c r="R16">
        <v>4.8008167088607596</v>
      </c>
      <c r="S16">
        <v>2.8806963630252098</v>
      </c>
      <c r="T16">
        <v>0</v>
      </c>
      <c r="U16">
        <v>317.85739825674437</v>
      </c>
      <c r="V16">
        <v>0</v>
      </c>
      <c r="W16">
        <v>3.8398958220293</v>
      </c>
      <c r="X16">
        <v>19.207812244548776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13.310087610795904</v>
      </c>
      <c r="AL16">
        <v>0.34009690895008615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0.67324039999999996</v>
      </c>
      <c r="AS16">
        <v>1.1485903088760034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548.7813847762468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56.079327174565087</v>
      </c>
      <c r="L17">
        <v>21.129757815206467</v>
      </c>
      <c r="M17">
        <v>0</v>
      </c>
      <c r="N17">
        <v>14.141190950772547</v>
      </c>
      <c r="O17">
        <v>48.37937513749263</v>
      </c>
      <c r="P17">
        <v>59.772098714451538</v>
      </c>
      <c r="Q17">
        <v>1.9207999999999998</v>
      </c>
      <c r="R17">
        <v>4.8008167088607596</v>
      </c>
      <c r="S17">
        <v>2.8806963630252098</v>
      </c>
      <c r="T17">
        <v>0</v>
      </c>
      <c r="U17">
        <v>317.85739825674437</v>
      </c>
      <c r="V17">
        <v>0</v>
      </c>
      <c r="W17">
        <v>3.8398958220293</v>
      </c>
      <c r="X17">
        <v>19.207812244548776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13.310087610795904</v>
      </c>
      <c r="AL17">
        <v>0.34009690895008615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0.67324039999999996</v>
      </c>
      <c r="AS17">
        <v>1.1485903088760034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565.4811844163188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56.079327174565087</v>
      </c>
      <c r="L18">
        <v>21.129757815206467</v>
      </c>
      <c r="M18">
        <v>0</v>
      </c>
      <c r="N18">
        <v>14.141190950772547</v>
      </c>
      <c r="O18">
        <v>48.37937513749263</v>
      </c>
      <c r="P18">
        <v>59.772098714451538</v>
      </c>
      <c r="Q18">
        <v>1.9207999999999998</v>
      </c>
      <c r="R18">
        <v>4.8008167088607596</v>
      </c>
      <c r="S18">
        <v>2.8806963630252098</v>
      </c>
      <c r="T18">
        <v>0</v>
      </c>
      <c r="U18">
        <v>317.85739825674437</v>
      </c>
      <c r="V18">
        <v>0</v>
      </c>
      <c r="W18">
        <v>3.8398958220293</v>
      </c>
      <c r="X18">
        <v>19.207812244548776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13.310087610795904</v>
      </c>
      <c r="AL18">
        <v>0.34009690895008615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0.94253666159420291</v>
      </c>
      <c r="AS18">
        <v>1.1485903088760034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565.75048067791295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39.379852901900364</v>
      </c>
      <c r="L19">
        <v>21.129757815206467</v>
      </c>
      <c r="M19">
        <v>0</v>
      </c>
      <c r="N19">
        <v>14.141190950772547</v>
      </c>
      <c r="O19">
        <v>48.37937513749263</v>
      </c>
      <c r="P19">
        <v>59.772098714451538</v>
      </c>
      <c r="Q19">
        <v>1.9207999999999998</v>
      </c>
      <c r="R19">
        <v>4.8008167088607596</v>
      </c>
      <c r="S19">
        <v>2.8806963630252098</v>
      </c>
      <c r="T19">
        <v>0</v>
      </c>
      <c r="U19">
        <v>317.85739825674437</v>
      </c>
      <c r="V19">
        <v>0</v>
      </c>
      <c r="W19">
        <v>3.8398958220293</v>
      </c>
      <c r="X19">
        <v>19.207812244548776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13.310087610795904</v>
      </c>
      <c r="AL19">
        <v>0.34009690895008615</v>
      </c>
      <c r="AM19">
        <v>0</v>
      </c>
      <c r="AN19">
        <v>0</v>
      </c>
      <c r="AO19">
        <v>0</v>
      </c>
      <c r="AP19">
        <v>6.2487278580944501E-2</v>
      </c>
      <c r="AQ19">
        <v>0</v>
      </c>
      <c r="AR19">
        <v>8.6174770692028986</v>
      </c>
      <c r="AS19">
        <v>1.1485903088760034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556.78843409143792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39.379852901900364</v>
      </c>
      <c r="L20">
        <v>21.129757815206467</v>
      </c>
      <c r="M20">
        <v>0</v>
      </c>
      <c r="N20">
        <v>14.141190950772547</v>
      </c>
      <c r="O20">
        <v>48.37937513749263</v>
      </c>
      <c r="P20">
        <v>59.772098714451538</v>
      </c>
      <c r="Q20">
        <v>1.9207999999999998</v>
      </c>
      <c r="R20">
        <v>4.8008167088607596</v>
      </c>
      <c r="S20">
        <v>2.8806963630252098</v>
      </c>
      <c r="T20">
        <v>0</v>
      </c>
      <c r="U20">
        <v>317.85739825674437</v>
      </c>
      <c r="V20">
        <v>0</v>
      </c>
      <c r="W20">
        <v>3.8398958220293</v>
      </c>
      <c r="X20">
        <v>19.207812244548776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13.310087610795904</v>
      </c>
      <c r="AL20">
        <v>0.34009690895008615</v>
      </c>
      <c r="AM20">
        <v>0</v>
      </c>
      <c r="AN20">
        <v>0</v>
      </c>
      <c r="AO20">
        <v>0</v>
      </c>
      <c r="AP20">
        <v>6.2487278580944501E-2</v>
      </c>
      <c r="AQ20">
        <v>0</v>
      </c>
      <c r="AR20">
        <v>8.6174770692028986</v>
      </c>
      <c r="AS20">
        <v>1.1485903088760034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556.78843409143792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39.380194485142816</v>
      </c>
      <c r="L21">
        <v>21.129757815206467</v>
      </c>
      <c r="M21">
        <v>0</v>
      </c>
      <c r="N21">
        <v>14.141190950772547</v>
      </c>
      <c r="O21">
        <v>48.37937513749263</v>
      </c>
      <c r="P21">
        <v>59.772098714451538</v>
      </c>
      <c r="Q21">
        <v>1.9207999999999998</v>
      </c>
      <c r="R21">
        <v>4.8008167088607596</v>
      </c>
      <c r="S21">
        <v>2.8806963630252098</v>
      </c>
      <c r="T21">
        <v>0</v>
      </c>
      <c r="U21">
        <v>317.85739825674437</v>
      </c>
      <c r="V21">
        <v>0</v>
      </c>
      <c r="W21">
        <v>3.8398958220293</v>
      </c>
      <c r="X21">
        <v>19.207812244548776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4.0200994427903352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13.310087610795904</v>
      </c>
      <c r="AL21">
        <v>0.34009690895008615</v>
      </c>
      <c r="AM21">
        <v>0</v>
      </c>
      <c r="AN21">
        <v>0</v>
      </c>
      <c r="AO21">
        <v>0</v>
      </c>
      <c r="AP21">
        <v>1.5309413727241097</v>
      </c>
      <c r="AQ21">
        <v>0</v>
      </c>
      <c r="AR21">
        <v>1.2118326692028984</v>
      </c>
      <c r="AS21">
        <v>1.1485903088760034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554.8716848116137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39.380194485142816</v>
      </c>
      <c r="L22">
        <v>21.129757815206467</v>
      </c>
      <c r="M22">
        <v>0</v>
      </c>
      <c r="N22">
        <v>14.141190950772547</v>
      </c>
      <c r="O22">
        <v>48.37937513749263</v>
      </c>
      <c r="P22">
        <v>59.772098714451538</v>
      </c>
      <c r="Q22">
        <v>1.9207999999999998</v>
      </c>
      <c r="R22">
        <v>4.8008167088607596</v>
      </c>
      <c r="S22">
        <v>2.8806963630252098</v>
      </c>
      <c r="T22">
        <v>0</v>
      </c>
      <c r="U22">
        <v>317.85739825674437</v>
      </c>
      <c r="V22">
        <v>0</v>
      </c>
      <c r="W22">
        <v>3.8398958220293</v>
      </c>
      <c r="X22">
        <v>19.207812244548776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4.0200994427903352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13.310087610795904</v>
      </c>
      <c r="AL22">
        <v>0.34009690895008615</v>
      </c>
      <c r="AM22">
        <v>0</v>
      </c>
      <c r="AN22">
        <v>0</v>
      </c>
      <c r="AO22">
        <v>0</v>
      </c>
      <c r="AP22">
        <v>1.5309413727241097</v>
      </c>
      <c r="AQ22">
        <v>0</v>
      </c>
      <c r="AR22">
        <v>0.80788853079710155</v>
      </c>
      <c r="AS22">
        <v>1.1485903088760034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554.46774067320791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37.950248502630146</v>
      </c>
      <c r="L23">
        <v>21.129757815206467</v>
      </c>
      <c r="M23">
        <v>0</v>
      </c>
      <c r="N23">
        <v>14.141190950772547</v>
      </c>
      <c r="O23">
        <v>48.37937513749263</v>
      </c>
      <c r="P23">
        <v>59.772098714451538</v>
      </c>
      <c r="Q23">
        <v>1.9207999999999998</v>
      </c>
      <c r="R23">
        <v>4.8008167088607596</v>
      </c>
      <c r="S23">
        <v>2.8806963630252098</v>
      </c>
      <c r="T23">
        <v>0</v>
      </c>
      <c r="U23">
        <v>317.85739825674437</v>
      </c>
      <c r="V23">
        <v>3.536478327900288</v>
      </c>
      <c r="W23">
        <v>5.8893737883074015</v>
      </c>
      <c r="X23">
        <v>36.2892868526149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4.0200994427903352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13.310087610795904</v>
      </c>
      <c r="AL23">
        <v>0.34009690895008615</v>
      </c>
      <c r="AM23">
        <v>0</v>
      </c>
      <c r="AN23">
        <v>0</v>
      </c>
      <c r="AO23">
        <v>0</v>
      </c>
      <c r="AP23">
        <v>1.5309413727241097</v>
      </c>
      <c r="AQ23">
        <v>0</v>
      </c>
      <c r="AR23">
        <v>0.80788853079710155</v>
      </c>
      <c r="AS23">
        <v>1.1485903088760034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575.70522559293966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39.380106019369947</v>
      </c>
      <c r="L24">
        <v>21.129757815206467</v>
      </c>
      <c r="M24">
        <v>0</v>
      </c>
      <c r="N24">
        <v>14.141190950772547</v>
      </c>
      <c r="O24">
        <v>48.37937513749263</v>
      </c>
      <c r="P24">
        <v>59.772098714451538</v>
      </c>
      <c r="Q24">
        <v>1.9207999999999998</v>
      </c>
      <c r="R24">
        <v>4.8008167088607596</v>
      </c>
      <c r="S24">
        <v>2.8806963630252098</v>
      </c>
      <c r="T24">
        <v>0</v>
      </c>
      <c r="U24">
        <v>317.85739825674437</v>
      </c>
      <c r="V24">
        <v>4.6100000000000003</v>
      </c>
      <c r="W24">
        <v>5.8893737883074015</v>
      </c>
      <c r="X24">
        <v>36.2892868526149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4.0200994427903352</v>
      </c>
      <c r="AF24">
        <v>0</v>
      </c>
      <c r="AG24">
        <v>0</v>
      </c>
      <c r="AH24">
        <v>4.6202923200000008</v>
      </c>
      <c r="AI24">
        <v>0</v>
      </c>
      <c r="AJ24">
        <v>0</v>
      </c>
      <c r="AK24">
        <v>13.310087610795904</v>
      </c>
      <c r="AL24">
        <v>0.34009690895008615</v>
      </c>
      <c r="AM24">
        <v>0</v>
      </c>
      <c r="AN24">
        <v>0</v>
      </c>
      <c r="AO24">
        <v>0</v>
      </c>
      <c r="AP24">
        <v>1.5309413727241097</v>
      </c>
      <c r="AQ24">
        <v>0</v>
      </c>
      <c r="AR24">
        <v>0.80788853079710155</v>
      </c>
      <c r="AS24">
        <v>1.1485903088760034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582.82889710177915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39.380106019369947</v>
      </c>
      <c r="L25">
        <v>21.129757815206467</v>
      </c>
      <c r="M25">
        <v>0</v>
      </c>
      <c r="N25">
        <v>14.141190950772547</v>
      </c>
      <c r="O25">
        <v>48.37937513749263</v>
      </c>
      <c r="P25">
        <v>59.772098714451538</v>
      </c>
      <c r="Q25">
        <v>1.9207999999999998</v>
      </c>
      <c r="R25">
        <v>4.8008167088607596</v>
      </c>
      <c r="S25">
        <v>2.8806963630252098</v>
      </c>
      <c r="T25">
        <v>0</v>
      </c>
      <c r="U25">
        <v>317.85739825674437</v>
      </c>
      <c r="V25">
        <v>4.6093658168449192</v>
      </c>
      <c r="W25">
        <v>5.8893737883074015</v>
      </c>
      <c r="X25">
        <v>36.2892868526149</v>
      </c>
      <c r="Y25">
        <v>0</v>
      </c>
      <c r="Z25">
        <v>0</v>
      </c>
      <c r="AA25">
        <v>0</v>
      </c>
      <c r="AB25">
        <v>3.2128913215303827</v>
      </c>
      <c r="AC25">
        <v>0</v>
      </c>
      <c r="AD25">
        <v>0</v>
      </c>
      <c r="AE25">
        <v>4.0200994427903352</v>
      </c>
      <c r="AF25">
        <v>0</v>
      </c>
      <c r="AG25">
        <v>0</v>
      </c>
      <c r="AH25">
        <v>8.7785553063991557</v>
      </c>
      <c r="AI25">
        <v>0</v>
      </c>
      <c r="AJ25">
        <v>0</v>
      </c>
      <c r="AK25">
        <v>13.310087610795904</v>
      </c>
      <c r="AL25">
        <v>0.34009690895008615</v>
      </c>
      <c r="AM25">
        <v>0</v>
      </c>
      <c r="AN25">
        <v>0</v>
      </c>
      <c r="AO25">
        <v>0</v>
      </c>
      <c r="AP25">
        <v>6.2487278580944501E-2</v>
      </c>
      <c r="AQ25">
        <v>0</v>
      </c>
      <c r="AR25">
        <v>0.80788853079710155</v>
      </c>
      <c r="AS25">
        <v>1.1485903088760034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588.73096313241058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39.380106019369947</v>
      </c>
      <c r="L26">
        <v>21.129757815206467</v>
      </c>
      <c r="M26">
        <v>0</v>
      </c>
      <c r="N26">
        <v>14.141190950772547</v>
      </c>
      <c r="O26">
        <v>48.37937513749263</v>
      </c>
      <c r="P26">
        <v>59.772098714451538</v>
      </c>
      <c r="Q26">
        <v>1.9207999999999998</v>
      </c>
      <c r="R26">
        <v>4.8008167088607596</v>
      </c>
      <c r="S26">
        <v>2.8806963630252098</v>
      </c>
      <c r="T26">
        <v>0</v>
      </c>
      <c r="U26">
        <v>317.85739825674437</v>
      </c>
      <c r="V26">
        <v>4.6093658168449192</v>
      </c>
      <c r="W26">
        <v>5.8893737883074015</v>
      </c>
      <c r="X26">
        <v>36.2892868526149</v>
      </c>
      <c r="Y26">
        <v>0</v>
      </c>
      <c r="Z26">
        <v>0</v>
      </c>
      <c r="AA26">
        <v>0</v>
      </c>
      <c r="AB26">
        <v>3.2128913215303827</v>
      </c>
      <c r="AC26">
        <v>0</v>
      </c>
      <c r="AD26">
        <v>2.2284334137017412</v>
      </c>
      <c r="AE26">
        <v>8.0401991395946997</v>
      </c>
      <c r="AF26">
        <v>0</v>
      </c>
      <c r="AG26">
        <v>0</v>
      </c>
      <c r="AH26">
        <v>12.936818546800422</v>
      </c>
      <c r="AI26">
        <v>0</v>
      </c>
      <c r="AJ26">
        <v>0</v>
      </c>
      <c r="AK26">
        <v>13.310087610795904</v>
      </c>
      <c r="AL26">
        <v>0.34009690895008615</v>
      </c>
      <c r="AM26">
        <v>0</v>
      </c>
      <c r="AN26">
        <v>0</v>
      </c>
      <c r="AO26">
        <v>0</v>
      </c>
      <c r="AP26">
        <v>6.2487278580944501E-2</v>
      </c>
      <c r="AQ26">
        <v>0</v>
      </c>
      <c r="AR26">
        <v>0.80788853079710155</v>
      </c>
      <c r="AS26">
        <v>1.1485903088760034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599.13775948331795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39.380106019369947</v>
      </c>
      <c r="L27">
        <v>21.130266990982562</v>
      </c>
      <c r="M27">
        <v>0</v>
      </c>
      <c r="N27">
        <v>14.141190950772547</v>
      </c>
      <c r="O27">
        <v>48.37937513749263</v>
      </c>
      <c r="P27">
        <v>59.772098714451538</v>
      </c>
      <c r="Q27">
        <v>1.9207999999999998</v>
      </c>
      <c r="R27">
        <v>4.8003724537958483</v>
      </c>
      <c r="S27">
        <v>2.8806963630252098</v>
      </c>
      <c r="T27">
        <v>0</v>
      </c>
      <c r="U27">
        <v>317.85739825674437</v>
      </c>
      <c r="V27">
        <v>4.4292792326399058</v>
      </c>
      <c r="W27">
        <v>5.657673534320323</v>
      </c>
      <c r="X27">
        <v>36.050901142349588</v>
      </c>
      <c r="Y27">
        <v>0</v>
      </c>
      <c r="Z27">
        <v>0.26833576000000003</v>
      </c>
      <c r="AA27">
        <v>2.023376055555556</v>
      </c>
      <c r="AB27">
        <v>6.4257828970742699</v>
      </c>
      <c r="AC27">
        <v>2.3605096538401127</v>
      </c>
      <c r="AD27">
        <v>4.4568668274034824</v>
      </c>
      <c r="AE27">
        <v>12.060298582385036</v>
      </c>
      <c r="AF27">
        <v>0</v>
      </c>
      <c r="AG27">
        <v>0</v>
      </c>
      <c r="AH27">
        <v>18.481169280000003</v>
      </c>
      <c r="AI27">
        <v>0</v>
      </c>
      <c r="AJ27">
        <v>0</v>
      </c>
      <c r="AK27">
        <v>13.310087610795904</v>
      </c>
      <c r="AL27">
        <v>0.34009690895008615</v>
      </c>
      <c r="AM27">
        <v>1.0080934843210805</v>
      </c>
      <c r="AN27">
        <v>0</v>
      </c>
      <c r="AO27">
        <v>0</v>
      </c>
      <c r="AP27">
        <v>6.2487278580944501E-2</v>
      </c>
      <c r="AQ27">
        <v>0</v>
      </c>
      <c r="AR27">
        <v>0.80788853079710155</v>
      </c>
      <c r="AS27">
        <v>1.1485903088760034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619.15374197452411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39.380106019369947</v>
      </c>
      <c r="L28">
        <v>21.129757815206467</v>
      </c>
      <c r="M28">
        <v>0</v>
      </c>
      <c r="N28">
        <v>14.141190950772547</v>
      </c>
      <c r="O28">
        <v>48.37937513749263</v>
      </c>
      <c r="P28">
        <v>59.772098714451538</v>
      </c>
      <c r="Q28">
        <v>1.9207999999999998</v>
      </c>
      <c r="R28">
        <v>4.8003724537958483</v>
      </c>
      <c r="S28">
        <v>2.8806963630252098</v>
      </c>
      <c r="T28">
        <v>0</v>
      </c>
      <c r="U28">
        <v>317.85739825674437</v>
      </c>
      <c r="V28">
        <v>0</v>
      </c>
      <c r="W28">
        <v>5.657673534320323</v>
      </c>
      <c r="X28">
        <v>36.049818728242748</v>
      </c>
      <c r="Y28">
        <v>0</v>
      </c>
      <c r="Z28">
        <v>3.1813888619999995</v>
      </c>
      <c r="AA28">
        <v>3.427020843295828</v>
      </c>
      <c r="AB28">
        <v>6.4257828970742699</v>
      </c>
      <c r="AC28">
        <v>7.0886722564787172</v>
      </c>
      <c r="AD28">
        <v>6.6853002411052227</v>
      </c>
      <c r="AE28">
        <v>12.060298582385036</v>
      </c>
      <c r="AF28">
        <v>0</v>
      </c>
      <c r="AG28">
        <v>0</v>
      </c>
      <c r="AH28">
        <v>27.721753919999998</v>
      </c>
      <c r="AI28">
        <v>0</v>
      </c>
      <c r="AJ28">
        <v>0</v>
      </c>
      <c r="AK28">
        <v>13.310087610795904</v>
      </c>
      <c r="AL28">
        <v>0.34009690895008615</v>
      </c>
      <c r="AM28">
        <v>2.570313108027007</v>
      </c>
      <c r="AN28">
        <v>0</v>
      </c>
      <c r="AO28">
        <v>0</v>
      </c>
      <c r="AP28">
        <v>6.2487278580944501E-2</v>
      </c>
      <c r="AQ28">
        <v>0</v>
      </c>
      <c r="AR28">
        <v>0.80788853079710155</v>
      </c>
      <c r="AS28">
        <v>1.1485903088760034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636.79896932178758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39.380106019369947</v>
      </c>
      <c r="L29">
        <v>21.129757815206467</v>
      </c>
      <c r="M29">
        <v>0</v>
      </c>
      <c r="N29">
        <v>14.141190950772547</v>
      </c>
      <c r="O29">
        <v>48.37937513749263</v>
      </c>
      <c r="P29">
        <v>59.772098714451538</v>
      </c>
      <c r="Q29">
        <v>1.9207999999999998</v>
      </c>
      <c r="R29">
        <v>4.8003724537958483</v>
      </c>
      <c r="S29">
        <v>2.8806963630252098</v>
      </c>
      <c r="T29">
        <v>0</v>
      </c>
      <c r="U29">
        <v>317.85739825674437</v>
      </c>
      <c r="V29">
        <v>0</v>
      </c>
      <c r="W29">
        <v>5.657673534320323</v>
      </c>
      <c r="X29">
        <v>36.049818728242748</v>
      </c>
      <c r="Y29">
        <v>0</v>
      </c>
      <c r="Z29">
        <v>3.1813888619999995</v>
      </c>
      <c r="AA29">
        <v>6.744586851851853</v>
      </c>
      <c r="AB29">
        <v>6.4257828970742699</v>
      </c>
      <c r="AC29">
        <v>7.0886722564787172</v>
      </c>
      <c r="AD29">
        <v>6.6853002411052227</v>
      </c>
      <c r="AE29">
        <v>12.060298582385036</v>
      </c>
      <c r="AF29">
        <v>0</v>
      </c>
      <c r="AG29">
        <v>0</v>
      </c>
      <c r="AH29">
        <v>32.342046240000002</v>
      </c>
      <c r="AI29">
        <v>0.93149206158680298</v>
      </c>
      <c r="AJ29">
        <v>0</v>
      </c>
      <c r="AK29">
        <v>13.310087610795904</v>
      </c>
      <c r="AL29">
        <v>1.7004842907917388</v>
      </c>
      <c r="AM29">
        <v>2.570313108027007</v>
      </c>
      <c r="AN29">
        <v>0</v>
      </c>
      <c r="AO29">
        <v>0</v>
      </c>
      <c r="AP29">
        <v>6.2487278580944501E-2</v>
      </c>
      <c r="AQ29">
        <v>0</v>
      </c>
      <c r="AR29">
        <v>0.80788853079710155</v>
      </c>
      <c r="AS29">
        <v>1.1485903088760034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647.02870709377225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39.380106019369947</v>
      </c>
      <c r="L30">
        <v>21.129606208215751</v>
      </c>
      <c r="M30">
        <v>0</v>
      </c>
      <c r="N30">
        <v>14.141190950772547</v>
      </c>
      <c r="O30">
        <v>48.37937513749263</v>
      </c>
      <c r="P30">
        <v>59.772098714451538</v>
      </c>
      <c r="Q30">
        <v>1.9207999999999998</v>
      </c>
      <c r="R30">
        <v>10.34036879587325</v>
      </c>
      <c r="S30">
        <v>2.8806963630252098</v>
      </c>
      <c r="T30">
        <v>0</v>
      </c>
      <c r="U30">
        <v>317.85739825674437</v>
      </c>
      <c r="V30">
        <v>4.4292287512903217</v>
      </c>
      <c r="W30">
        <v>5.657673534320323</v>
      </c>
      <c r="X30">
        <v>36.049818728242748</v>
      </c>
      <c r="Y30">
        <v>0</v>
      </c>
      <c r="Z30">
        <v>3.1813888619999995</v>
      </c>
      <c r="AA30">
        <v>6.744586851851853</v>
      </c>
      <c r="AB30">
        <v>6.4257828970742699</v>
      </c>
      <c r="AC30">
        <v>7.0886722564787172</v>
      </c>
      <c r="AD30">
        <v>6.6853002411052227</v>
      </c>
      <c r="AE30">
        <v>12.060298582385036</v>
      </c>
      <c r="AF30">
        <v>0</v>
      </c>
      <c r="AG30">
        <v>0</v>
      </c>
      <c r="AH30">
        <v>33.497119320000003</v>
      </c>
      <c r="AI30">
        <v>3.9880276581304015</v>
      </c>
      <c r="AJ30">
        <v>0</v>
      </c>
      <c r="AK30">
        <v>13.310087610795904</v>
      </c>
      <c r="AL30">
        <v>13.603873818416526</v>
      </c>
      <c r="AM30">
        <v>2.570313108027007</v>
      </c>
      <c r="AN30">
        <v>0</v>
      </c>
      <c r="AO30">
        <v>0</v>
      </c>
      <c r="AP30">
        <v>6.2487278580944501E-2</v>
      </c>
      <c r="AQ30">
        <v>0</v>
      </c>
      <c r="AR30">
        <v>0.80788853079710155</v>
      </c>
      <c r="AS30">
        <v>1.1485903088760034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673.11277878431747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39.380106019369947</v>
      </c>
      <c r="L31">
        <v>21.129670075688999</v>
      </c>
      <c r="M31">
        <v>0</v>
      </c>
      <c r="N31">
        <v>14.141190950772547</v>
      </c>
      <c r="O31">
        <v>48.37937513749263</v>
      </c>
      <c r="P31">
        <v>59.772098714451538</v>
      </c>
      <c r="Q31">
        <v>1.9207999999999998</v>
      </c>
      <c r="R31">
        <v>10.34036879587325</v>
      </c>
      <c r="S31">
        <v>2.8806963630252098</v>
      </c>
      <c r="T31">
        <v>0</v>
      </c>
      <c r="U31">
        <v>317.85739825674437</v>
      </c>
      <c r="V31">
        <v>4.4279608783706248</v>
      </c>
      <c r="W31">
        <v>5.657673534320323</v>
      </c>
      <c r="X31">
        <v>36.049818728242748</v>
      </c>
      <c r="Y31">
        <v>0</v>
      </c>
      <c r="Z31">
        <v>3.1813888619999995</v>
      </c>
      <c r="AA31">
        <v>6.744586851851853</v>
      </c>
      <c r="AB31">
        <v>6.4257828970742699</v>
      </c>
      <c r="AC31">
        <v>7.0886722564787172</v>
      </c>
      <c r="AD31">
        <v>6.6853002411052227</v>
      </c>
      <c r="AE31">
        <v>12.060298582385036</v>
      </c>
      <c r="AF31">
        <v>0</v>
      </c>
      <c r="AG31">
        <v>0</v>
      </c>
      <c r="AH31">
        <v>34.236366050559667</v>
      </c>
      <c r="AI31">
        <v>3.9880276581304015</v>
      </c>
      <c r="AJ31">
        <v>0</v>
      </c>
      <c r="AK31">
        <v>13.310087610795904</v>
      </c>
      <c r="AL31">
        <v>13.603873818416526</v>
      </c>
      <c r="AM31">
        <v>2.570313108027007</v>
      </c>
      <c r="AN31">
        <v>0</v>
      </c>
      <c r="AO31">
        <v>0</v>
      </c>
      <c r="AP31">
        <v>6.2487278580944501E-2</v>
      </c>
      <c r="AQ31">
        <v>0</v>
      </c>
      <c r="AR31">
        <v>0.80788853079710155</v>
      </c>
      <c r="AS31">
        <v>1.1485903088760034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673.85082150943072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78.75148974797095</v>
      </c>
      <c r="L32">
        <v>41.770438125510786</v>
      </c>
      <c r="M32">
        <v>0</v>
      </c>
      <c r="N32">
        <v>14.141190950772547</v>
      </c>
      <c r="O32">
        <v>48.37937513749263</v>
      </c>
      <c r="P32">
        <v>59.772098714451538</v>
      </c>
      <c r="Q32">
        <v>2.6581972619047618</v>
      </c>
      <c r="R32">
        <v>10.34036879587325</v>
      </c>
      <c r="S32">
        <v>6.4387429932938858</v>
      </c>
      <c r="T32">
        <v>0</v>
      </c>
      <c r="U32">
        <v>317.85739825674437</v>
      </c>
      <c r="V32">
        <v>4.4279608783706248</v>
      </c>
      <c r="W32">
        <v>5.657673534320323</v>
      </c>
      <c r="X32">
        <v>36.049818728242748</v>
      </c>
      <c r="Y32">
        <v>0</v>
      </c>
      <c r="Z32">
        <v>3.1813888619999995</v>
      </c>
      <c r="AA32">
        <v>6.744586851851853</v>
      </c>
      <c r="AB32">
        <v>6.4257828970742699</v>
      </c>
      <c r="AC32">
        <v>7.0886722564787172</v>
      </c>
      <c r="AD32">
        <v>6.6853002411052227</v>
      </c>
      <c r="AE32">
        <v>12.060298582385036</v>
      </c>
      <c r="AF32">
        <v>0</v>
      </c>
      <c r="AG32">
        <v>0</v>
      </c>
      <c r="AH32">
        <v>34.236366050559667</v>
      </c>
      <c r="AI32">
        <v>3.9880276581304015</v>
      </c>
      <c r="AJ32">
        <v>0</v>
      </c>
      <c r="AK32">
        <v>13.310087610795904</v>
      </c>
      <c r="AL32">
        <v>13.603873818416526</v>
      </c>
      <c r="AM32">
        <v>2.570313108027007</v>
      </c>
      <c r="AN32">
        <v>0</v>
      </c>
      <c r="AO32">
        <v>0</v>
      </c>
      <c r="AP32">
        <v>6.2487278580944501E-2</v>
      </c>
      <c r="AQ32">
        <v>0</v>
      </c>
      <c r="AR32">
        <v>1.0771845384057972</v>
      </c>
      <c r="AS32">
        <v>1.1485903088760034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738.42771318763585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78.75148974797095</v>
      </c>
      <c r="L33">
        <v>41.770177192137552</v>
      </c>
      <c r="M33">
        <v>0</v>
      </c>
      <c r="N33">
        <v>14.141190950772547</v>
      </c>
      <c r="O33">
        <v>48.37937513749263</v>
      </c>
      <c r="P33">
        <v>59.772098714451538</v>
      </c>
      <c r="Q33">
        <v>2.6581972619047618</v>
      </c>
      <c r="R33">
        <v>10.34036879587325</v>
      </c>
      <c r="S33">
        <v>6.4387429932938858</v>
      </c>
      <c r="T33">
        <v>0</v>
      </c>
      <c r="U33">
        <v>317.85739825674437</v>
      </c>
      <c r="V33">
        <v>4.4279608783706248</v>
      </c>
      <c r="W33">
        <v>5.657673534320323</v>
      </c>
      <c r="X33">
        <v>36.051019385190934</v>
      </c>
      <c r="Y33">
        <v>0</v>
      </c>
      <c r="Z33">
        <v>3.1813888619999995</v>
      </c>
      <c r="AA33">
        <v>3.427020843295828</v>
      </c>
      <c r="AB33">
        <v>6.4257828970742699</v>
      </c>
      <c r="AC33">
        <v>7.0886722564787172</v>
      </c>
      <c r="AD33">
        <v>4.4568668274034824</v>
      </c>
      <c r="AE33">
        <v>12.060298582385036</v>
      </c>
      <c r="AF33">
        <v>0</v>
      </c>
      <c r="AG33">
        <v>0</v>
      </c>
      <c r="AH33">
        <v>27.721753919999998</v>
      </c>
      <c r="AI33">
        <v>3.9880276581304015</v>
      </c>
      <c r="AJ33">
        <v>0</v>
      </c>
      <c r="AK33">
        <v>13.310087610795904</v>
      </c>
      <c r="AL33">
        <v>13.603873818416526</v>
      </c>
      <c r="AM33">
        <v>2.570313108027007</v>
      </c>
      <c r="AN33">
        <v>0</v>
      </c>
      <c r="AO33">
        <v>0</v>
      </c>
      <c r="AP33">
        <v>6.2487278580944501E-2</v>
      </c>
      <c r="AQ33">
        <v>0</v>
      </c>
      <c r="AR33">
        <v>8.6174770692028986</v>
      </c>
      <c r="AS33">
        <v>1.1485903088760034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733.90833388919032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78.75148974797095</v>
      </c>
      <c r="L34">
        <v>41.770177192137552</v>
      </c>
      <c r="M34">
        <v>0</v>
      </c>
      <c r="N34">
        <v>14.141190950772547</v>
      </c>
      <c r="O34">
        <v>48.37937513749263</v>
      </c>
      <c r="P34">
        <v>59.772098714451538</v>
      </c>
      <c r="Q34">
        <v>2.6581972619047618</v>
      </c>
      <c r="R34">
        <v>10.34036879587325</v>
      </c>
      <c r="S34">
        <v>6.4387429932938858</v>
      </c>
      <c r="T34">
        <v>0</v>
      </c>
      <c r="U34">
        <v>317.85739825674437</v>
      </c>
      <c r="V34">
        <v>4.4279608783706248</v>
      </c>
      <c r="W34">
        <v>5.657673534320323</v>
      </c>
      <c r="X34">
        <v>36.051019385190934</v>
      </c>
      <c r="Y34">
        <v>0</v>
      </c>
      <c r="Z34">
        <v>1.5906943039999999</v>
      </c>
      <c r="AA34">
        <v>3.427020843295828</v>
      </c>
      <c r="AB34">
        <v>6.4257828970742699</v>
      </c>
      <c r="AC34">
        <v>2.3605096538401127</v>
      </c>
      <c r="AD34">
        <v>4.4568668274034824</v>
      </c>
      <c r="AE34">
        <v>8.0401991395946997</v>
      </c>
      <c r="AF34">
        <v>0</v>
      </c>
      <c r="AG34">
        <v>0</v>
      </c>
      <c r="AH34">
        <v>21.32264899583949</v>
      </c>
      <c r="AI34">
        <v>3.9880276581304015</v>
      </c>
      <c r="AJ34">
        <v>0</v>
      </c>
      <c r="AK34">
        <v>13.310087610795904</v>
      </c>
      <c r="AL34">
        <v>1.7004842907917388</v>
      </c>
      <c r="AM34">
        <v>1.2032083686421609</v>
      </c>
      <c r="AN34">
        <v>0</v>
      </c>
      <c r="AO34">
        <v>0</v>
      </c>
      <c r="AP34">
        <v>6.2487278580944501E-2</v>
      </c>
      <c r="AQ34">
        <v>0</v>
      </c>
      <c r="AR34">
        <v>8.6174770692028986</v>
      </c>
      <c r="AS34">
        <v>1.1485903088760034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703.8997780945914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78.75148974797095</v>
      </c>
      <c r="L35">
        <v>41.770177192137552</v>
      </c>
      <c r="M35">
        <v>0</v>
      </c>
      <c r="N35">
        <v>14.141190950772547</v>
      </c>
      <c r="O35">
        <v>48.37937513749263</v>
      </c>
      <c r="P35">
        <v>59.772098714451538</v>
      </c>
      <c r="Q35">
        <v>2.6581972619047618</v>
      </c>
      <c r="R35">
        <v>10.34036879587325</v>
      </c>
      <c r="S35">
        <v>6.4387429932938858</v>
      </c>
      <c r="T35">
        <v>0</v>
      </c>
      <c r="U35">
        <v>317.85739825674437</v>
      </c>
      <c r="V35">
        <v>4.4279608783706248</v>
      </c>
      <c r="W35">
        <v>5.657673534320323</v>
      </c>
      <c r="X35">
        <v>36.051019385190934</v>
      </c>
      <c r="Y35">
        <v>0</v>
      </c>
      <c r="Z35">
        <v>1.5906943039999999</v>
      </c>
      <c r="AA35">
        <v>2.119727296296297</v>
      </c>
      <c r="AB35">
        <v>6.4257828970742699</v>
      </c>
      <c r="AC35">
        <v>0</v>
      </c>
      <c r="AD35">
        <v>2.2284334137017412</v>
      </c>
      <c r="AE35">
        <v>8.0401991395946997</v>
      </c>
      <c r="AF35">
        <v>0</v>
      </c>
      <c r="AG35">
        <v>0</v>
      </c>
      <c r="AH35">
        <v>18.481169280000003</v>
      </c>
      <c r="AI35">
        <v>0.93149206158680298</v>
      </c>
      <c r="AJ35">
        <v>0</v>
      </c>
      <c r="AK35">
        <v>13.310087610795904</v>
      </c>
      <c r="AL35">
        <v>0.34009690895008615</v>
      </c>
      <c r="AM35">
        <v>0</v>
      </c>
      <c r="AN35">
        <v>0</v>
      </c>
      <c r="AO35">
        <v>0</v>
      </c>
      <c r="AP35">
        <v>6.2487278580944501E-2</v>
      </c>
      <c r="AQ35">
        <v>0</v>
      </c>
      <c r="AR35">
        <v>1.2118326692028984</v>
      </c>
      <c r="AS35">
        <v>1.1485903088760034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682.13628601718301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78.75148974797095</v>
      </c>
      <c r="L36">
        <v>41.770177192137552</v>
      </c>
      <c r="M36">
        <v>0</v>
      </c>
      <c r="N36">
        <v>14.141190950772547</v>
      </c>
      <c r="O36">
        <v>48.37937513749263</v>
      </c>
      <c r="P36">
        <v>59.772098714451538</v>
      </c>
      <c r="Q36">
        <v>2.6581972619047618</v>
      </c>
      <c r="R36">
        <v>10.34036879587325</v>
      </c>
      <c r="S36">
        <v>6.4387429932938858</v>
      </c>
      <c r="T36">
        <v>0</v>
      </c>
      <c r="U36">
        <v>317.85739825674437</v>
      </c>
      <c r="V36">
        <v>4.4279608783706248</v>
      </c>
      <c r="W36">
        <v>5.657673534320323</v>
      </c>
      <c r="X36">
        <v>36.051019385190934</v>
      </c>
      <c r="Y36">
        <v>0</v>
      </c>
      <c r="Z36">
        <v>1.5906943039999999</v>
      </c>
      <c r="AA36">
        <v>0</v>
      </c>
      <c r="AB36">
        <v>3.2128913215303827</v>
      </c>
      <c r="AC36">
        <v>0</v>
      </c>
      <c r="AD36">
        <v>0</v>
      </c>
      <c r="AE36">
        <v>8.0401991395946997</v>
      </c>
      <c r="AF36">
        <v>0</v>
      </c>
      <c r="AG36">
        <v>0</v>
      </c>
      <c r="AH36">
        <v>8.3165262268004216</v>
      </c>
      <c r="AI36">
        <v>0</v>
      </c>
      <c r="AJ36">
        <v>0</v>
      </c>
      <c r="AK36">
        <v>13.310087610795904</v>
      </c>
      <c r="AL36">
        <v>0.34009690895008615</v>
      </c>
      <c r="AM36">
        <v>0</v>
      </c>
      <c r="AN36">
        <v>0</v>
      </c>
      <c r="AO36">
        <v>0</v>
      </c>
      <c r="AP36">
        <v>6.2487278580944501E-2</v>
      </c>
      <c r="AQ36">
        <v>0</v>
      </c>
      <c r="AR36">
        <v>0.80788853079710155</v>
      </c>
      <c r="AS36">
        <v>1.1485903088760034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663.07515447844889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78.75148974797095</v>
      </c>
      <c r="L37">
        <v>41.770177192137552</v>
      </c>
      <c r="M37">
        <v>0</v>
      </c>
      <c r="N37">
        <v>14.141190950772547</v>
      </c>
      <c r="O37">
        <v>48.37937513749263</v>
      </c>
      <c r="P37">
        <v>59.772098714451538</v>
      </c>
      <c r="Q37">
        <v>2.6581972619047618</v>
      </c>
      <c r="R37">
        <v>10.34036879587325</v>
      </c>
      <c r="S37">
        <v>6.4387429932938858</v>
      </c>
      <c r="T37">
        <v>0</v>
      </c>
      <c r="U37">
        <v>317.85739825674437</v>
      </c>
      <c r="V37">
        <v>4.4279608783706248</v>
      </c>
      <c r="W37">
        <v>5.657673534320323</v>
      </c>
      <c r="X37">
        <v>36.051019385190934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8.0401991395946997</v>
      </c>
      <c r="AF37">
        <v>0</v>
      </c>
      <c r="AG37">
        <v>0</v>
      </c>
      <c r="AH37">
        <v>4.1582629863991549</v>
      </c>
      <c r="AI37">
        <v>0</v>
      </c>
      <c r="AJ37">
        <v>0</v>
      </c>
      <c r="AK37">
        <v>13.310087610795904</v>
      </c>
      <c r="AL37">
        <v>0.34009690895008615</v>
      </c>
      <c r="AM37">
        <v>0</v>
      </c>
      <c r="AN37">
        <v>0</v>
      </c>
      <c r="AO37">
        <v>0</v>
      </c>
      <c r="AP37">
        <v>6.2487278580944501E-2</v>
      </c>
      <c r="AQ37">
        <v>0</v>
      </c>
      <c r="AR37">
        <v>0.80788853079710155</v>
      </c>
      <c r="AS37">
        <v>1.1485903088760034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654.11330561251725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78.75148974797095</v>
      </c>
      <c r="L38">
        <v>41.770177192137552</v>
      </c>
      <c r="M38">
        <v>0</v>
      </c>
      <c r="N38">
        <v>14.141190950772547</v>
      </c>
      <c r="O38">
        <v>48.37937513749263</v>
      </c>
      <c r="P38">
        <v>59.772098714451538</v>
      </c>
      <c r="Q38">
        <v>2.6581972619047618</v>
      </c>
      <c r="R38">
        <v>10.34036879587325</v>
      </c>
      <c r="S38">
        <v>6.4387429932938858</v>
      </c>
      <c r="T38">
        <v>0</v>
      </c>
      <c r="U38">
        <v>317.85739825674437</v>
      </c>
      <c r="V38">
        <v>4.4279608783706248</v>
      </c>
      <c r="W38">
        <v>5.657673534320323</v>
      </c>
      <c r="X38">
        <v>36.051019385190934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8.0401991395946997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13.310087610795904</v>
      </c>
      <c r="AL38">
        <v>0.34009690895008615</v>
      </c>
      <c r="AM38">
        <v>0</v>
      </c>
      <c r="AN38">
        <v>0</v>
      </c>
      <c r="AO38">
        <v>0</v>
      </c>
      <c r="AP38">
        <v>6.2487278580944501E-2</v>
      </c>
      <c r="AQ38">
        <v>0</v>
      </c>
      <c r="AR38">
        <v>0.80788853079710155</v>
      </c>
      <c r="AS38">
        <v>1.1485903088760034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649.95504262611814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78.75148974797095</v>
      </c>
      <c r="L39">
        <v>41.770177192137552</v>
      </c>
      <c r="M39">
        <v>0</v>
      </c>
      <c r="N39">
        <v>14.141190950772547</v>
      </c>
      <c r="O39">
        <v>48.37937513749263</v>
      </c>
      <c r="P39">
        <v>59.772098714451538</v>
      </c>
      <c r="Q39">
        <v>2.6581972619047618</v>
      </c>
      <c r="R39">
        <v>10.34036879587325</v>
      </c>
      <c r="S39">
        <v>6.4387429932938858</v>
      </c>
      <c r="T39">
        <v>0</v>
      </c>
      <c r="U39">
        <v>317.85739825674437</v>
      </c>
      <c r="V39">
        <v>4.4279608783706248</v>
      </c>
      <c r="W39">
        <v>5.657673534320323</v>
      </c>
      <c r="X39">
        <v>36.051019385190934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8.0401991395946997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13.310087610795904</v>
      </c>
      <c r="AL39">
        <v>0.34009690895008615</v>
      </c>
      <c r="AM39">
        <v>0</v>
      </c>
      <c r="AN39">
        <v>0</v>
      </c>
      <c r="AO39">
        <v>0</v>
      </c>
      <c r="AP39">
        <v>6.2487278580944501E-2</v>
      </c>
      <c r="AQ39">
        <v>0</v>
      </c>
      <c r="AR39">
        <v>0.80788853079710155</v>
      </c>
      <c r="AS39">
        <v>1.1485903088760034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649.95504262611814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78.75148974797095</v>
      </c>
      <c r="L40">
        <v>41.770177192137552</v>
      </c>
      <c r="M40">
        <v>0</v>
      </c>
      <c r="N40">
        <v>14.141190950772547</v>
      </c>
      <c r="O40">
        <v>48.37937513749263</v>
      </c>
      <c r="P40">
        <v>59.772098714451538</v>
      </c>
      <c r="Q40">
        <v>2.6581972619047618</v>
      </c>
      <c r="R40">
        <v>10.34036879587325</v>
      </c>
      <c r="S40">
        <v>6.4387429932938858</v>
      </c>
      <c r="T40">
        <v>0</v>
      </c>
      <c r="U40">
        <v>317.85739825674437</v>
      </c>
      <c r="V40">
        <v>4.4279608783706248</v>
      </c>
      <c r="W40">
        <v>5.657673534320323</v>
      </c>
      <c r="X40">
        <v>36.051019385190934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4.0200994427903352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13.310087610795904</v>
      </c>
      <c r="AL40">
        <v>0.34009690895008615</v>
      </c>
      <c r="AM40">
        <v>0</v>
      </c>
      <c r="AN40">
        <v>0</v>
      </c>
      <c r="AO40">
        <v>0</v>
      </c>
      <c r="AP40">
        <v>6.2487278580944501E-2</v>
      </c>
      <c r="AQ40">
        <v>0</v>
      </c>
      <c r="AR40">
        <v>0.80788853079710155</v>
      </c>
      <c r="AS40">
        <v>1.1485903088760034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645.93494292931371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78.75148974797095</v>
      </c>
      <c r="L41">
        <v>41.770177192137552</v>
      </c>
      <c r="M41">
        <v>0</v>
      </c>
      <c r="N41">
        <v>14.141190950772547</v>
      </c>
      <c r="O41">
        <v>48.37937513749263</v>
      </c>
      <c r="P41">
        <v>59.772098714451538</v>
      </c>
      <c r="Q41">
        <v>2.6581972619047618</v>
      </c>
      <c r="R41">
        <v>10.34036879587325</v>
      </c>
      <c r="S41">
        <v>6.4387429932938858</v>
      </c>
      <c r="T41">
        <v>0</v>
      </c>
      <c r="U41">
        <v>317.85739825674437</v>
      </c>
      <c r="V41">
        <v>4.4279608783706248</v>
      </c>
      <c r="W41">
        <v>5.657673534320323</v>
      </c>
      <c r="X41">
        <v>36.051019385190934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4.0200994427903352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13.310087610795904</v>
      </c>
      <c r="AL41">
        <v>0.34009690895008615</v>
      </c>
      <c r="AM41">
        <v>0</v>
      </c>
      <c r="AN41">
        <v>0</v>
      </c>
      <c r="AO41">
        <v>0</v>
      </c>
      <c r="AP41">
        <v>6.2487278580944501E-2</v>
      </c>
      <c r="AQ41">
        <v>0</v>
      </c>
      <c r="AR41">
        <v>0.80788853079710155</v>
      </c>
      <c r="AS41">
        <v>1.1485903088760034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645.93494292931371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78.75148974797095</v>
      </c>
      <c r="L42">
        <v>41.770177192137552</v>
      </c>
      <c r="M42">
        <v>0</v>
      </c>
      <c r="N42">
        <v>14.141190950772547</v>
      </c>
      <c r="O42">
        <v>48.37937513749263</v>
      </c>
      <c r="P42">
        <v>59.772098714451538</v>
      </c>
      <c r="Q42">
        <v>2.6581972619047618</v>
      </c>
      <c r="R42">
        <v>10.34036879587325</v>
      </c>
      <c r="S42">
        <v>6.4387429932938858</v>
      </c>
      <c r="T42">
        <v>0</v>
      </c>
      <c r="U42">
        <v>317.85739825674437</v>
      </c>
      <c r="V42">
        <v>4.4279608783706248</v>
      </c>
      <c r="W42">
        <v>5.657673534320323</v>
      </c>
      <c r="X42">
        <v>36.051019385190934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4.0200994427903352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13.310087610795904</v>
      </c>
      <c r="AL42">
        <v>0.34009690895008615</v>
      </c>
      <c r="AM42">
        <v>0</v>
      </c>
      <c r="AN42">
        <v>0</v>
      </c>
      <c r="AO42">
        <v>0</v>
      </c>
      <c r="AP42">
        <v>6.2487278580944501E-2</v>
      </c>
      <c r="AQ42">
        <v>0</v>
      </c>
      <c r="AR42">
        <v>0.80788853079710155</v>
      </c>
      <c r="AS42">
        <v>1.1485903088760034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645.93494292931371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78.831038153827379</v>
      </c>
      <c r="L43">
        <v>41.770177192137552</v>
      </c>
      <c r="M43">
        <v>0</v>
      </c>
      <c r="N43">
        <v>14.141190950772547</v>
      </c>
      <c r="O43">
        <v>48.37937513749263</v>
      </c>
      <c r="P43">
        <v>59.772098714451538</v>
      </c>
      <c r="Q43">
        <v>2.6581972619047618</v>
      </c>
      <c r="R43">
        <v>10.34036879587325</v>
      </c>
      <c r="S43">
        <v>6.4387429932938858</v>
      </c>
      <c r="T43">
        <v>0</v>
      </c>
      <c r="U43">
        <v>317.85739825674437</v>
      </c>
      <c r="V43">
        <v>4.4279608783706248</v>
      </c>
      <c r="W43">
        <v>5.657673534320323</v>
      </c>
      <c r="X43">
        <v>36.051019385190934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4.0200994427903352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13.310087610795904</v>
      </c>
      <c r="AL43">
        <v>0.34009690895008615</v>
      </c>
      <c r="AM43">
        <v>0</v>
      </c>
      <c r="AN43">
        <v>0</v>
      </c>
      <c r="AO43">
        <v>0</v>
      </c>
      <c r="AP43">
        <v>6.2487278580944501E-2</v>
      </c>
      <c r="AQ43">
        <v>0</v>
      </c>
      <c r="AR43">
        <v>0.94253666159420291</v>
      </c>
      <c r="AS43">
        <v>1.1485903088760034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646.14913946596732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78.831038153827379</v>
      </c>
      <c r="L44">
        <v>41.770177192137552</v>
      </c>
      <c r="M44">
        <v>0</v>
      </c>
      <c r="N44">
        <v>14.141190950772547</v>
      </c>
      <c r="O44">
        <v>48.37937513749263</v>
      </c>
      <c r="P44">
        <v>59.772098714451538</v>
      </c>
      <c r="Q44">
        <v>2.6581972619047618</v>
      </c>
      <c r="R44">
        <v>10.34036879587325</v>
      </c>
      <c r="S44">
        <v>6.4387429932938858</v>
      </c>
      <c r="T44">
        <v>0</v>
      </c>
      <c r="U44">
        <v>317.85739825674437</v>
      </c>
      <c r="V44">
        <v>4.4279608783706248</v>
      </c>
      <c r="W44">
        <v>5.657673534320323</v>
      </c>
      <c r="X44">
        <v>36.051019385190934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13.310087610795904</v>
      </c>
      <c r="AL44">
        <v>0.34009690895008615</v>
      </c>
      <c r="AM44">
        <v>0</v>
      </c>
      <c r="AN44">
        <v>0</v>
      </c>
      <c r="AO44">
        <v>0</v>
      </c>
      <c r="AP44">
        <v>6.2487278580944501E-2</v>
      </c>
      <c r="AQ44">
        <v>0</v>
      </c>
      <c r="AR44">
        <v>8.6174770692028986</v>
      </c>
      <c r="AS44">
        <v>1.6408432983942911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650.29623342030402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78.831038153827379</v>
      </c>
      <c r="L45">
        <v>41.770177192137552</v>
      </c>
      <c r="M45">
        <v>0</v>
      </c>
      <c r="N45">
        <v>14.141190950772547</v>
      </c>
      <c r="O45">
        <v>48.37937513749263</v>
      </c>
      <c r="P45">
        <v>59.772098714451538</v>
      </c>
      <c r="Q45">
        <v>2.6581972619047618</v>
      </c>
      <c r="R45">
        <v>10.34036879587325</v>
      </c>
      <c r="S45">
        <v>6.4387429932938858</v>
      </c>
      <c r="T45">
        <v>0</v>
      </c>
      <c r="U45">
        <v>317.85739825674437</v>
      </c>
      <c r="V45">
        <v>4.4279608783706248</v>
      </c>
      <c r="W45">
        <v>5.657673534320323</v>
      </c>
      <c r="X45">
        <v>36.051019385190934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13.310087610795904</v>
      </c>
      <c r="AL45">
        <v>0.34009690895008615</v>
      </c>
      <c r="AM45">
        <v>0</v>
      </c>
      <c r="AN45">
        <v>0</v>
      </c>
      <c r="AO45">
        <v>0</v>
      </c>
      <c r="AP45">
        <v>6.2487278580944501E-2</v>
      </c>
      <c r="AQ45">
        <v>0</v>
      </c>
      <c r="AR45">
        <v>8.6174770692028986</v>
      </c>
      <c r="AS45">
        <v>4.0692916340321146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652.72468175594179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78.831038153827379</v>
      </c>
      <c r="L46">
        <v>41.770177192137552</v>
      </c>
      <c r="M46">
        <v>0</v>
      </c>
      <c r="N46">
        <v>14.141190950772547</v>
      </c>
      <c r="O46">
        <v>48.37937513749263</v>
      </c>
      <c r="P46">
        <v>59.772098714451538</v>
      </c>
      <c r="Q46">
        <v>2.6581972619047618</v>
      </c>
      <c r="R46">
        <v>10.34036879587325</v>
      </c>
      <c r="S46">
        <v>6.4387429932938858</v>
      </c>
      <c r="T46">
        <v>0</v>
      </c>
      <c r="U46">
        <v>317.85739825674437</v>
      </c>
      <c r="V46">
        <v>4.4279608783706248</v>
      </c>
      <c r="W46">
        <v>5.657673534320323</v>
      </c>
      <c r="X46">
        <v>36.051019385190934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13.310087610795904</v>
      </c>
      <c r="AL46">
        <v>0.34009690895008615</v>
      </c>
      <c r="AM46">
        <v>0</v>
      </c>
      <c r="AN46">
        <v>0</v>
      </c>
      <c r="AO46">
        <v>0</v>
      </c>
      <c r="AP46">
        <v>6.2487278580944501E-2</v>
      </c>
      <c r="AQ46">
        <v>0</v>
      </c>
      <c r="AR46">
        <v>0.94253666159420291</v>
      </c>
      <c r="AS46">
        <v>6.0383035921052635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647.01875330640632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78.831038153827379</v>
      </c>
      <c r="L47">
        <v>41.770177192137552</v>
      </c>
      <c r="M47">
        <v>0</v>
      </c>
      <c r="N47">
        <v>14.141190950772547</v>
      </c>
      <c r="O47">
        <v>48.37937513749263</v>
      </c>
      <c r="P47">
        <v>59.772098714451538</v>
      </c>
      <c r="Q47">
        <v>2.6581972619047618</v>
      </c>
      <c r="R47">
        <v>10.34036879587325</v>
      </c>
      <c r="S47">
        <v>6.4387429932938858</v>
      </c>
      <c r="T47">
        <v>0</v>
      </c>
      <c r="U47">
        <v>317.85739825674437</v>
      </c>
      <c r="V47">
        <v>4.4279608783706248</v>
      </c>
      <c r="W47">
        <v>5.657673534320323</v>
      </c>
      <c r="X47">
        <v>36.051019385190934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13.310087610795904</v>
      </c>
      <c r="AL47">
        <v>0.34009690895008615</v>
      </c>
      <c r="AM47">
        <v>0</v>
      </c>
      <c r="AN47">
        <v>0</v>
      </c>
      <c r="AO47">
        <v>0</v>
      </c>
      <c r="AP47">
        <v>6.2487278580944501E-2</v>
      </c>
      <c r="AQ47">
        <v>0</v>
      </c>
      <c r="AR47">
        <v>0.80788853079710155</v>
      </c>
      <c r="AS47">
        <v>6.0383035921052635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646.88410517560919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78.831038153827379</v>
      </c>
      <c r="L48">
        <v>41.770177192137552</v>
      </c>
      <c r="M48">
        <v>0</v>
      </c>
      <c r="N48">
        <v>14.141190950772547</v>
      </c>
      <c r="O48">
        <v>48.37937513749263</v>
      </c>
      <c r="P48">
        <v>59.772098714451538</v>
      </c>
      <c r="Q48">
        <v>2.6581972619047618</v>
      </c>
      <c r="R48">
        <v>10.34036879587325</v>
      </c>
      <c r="S48">
        <v>6.4387429932938858</v>
      </c>
      <c r="T48">
        <v>0</v>
      </c>
      <c r="U48">
        <v>317.85739825674437</v>
      </c>
      <c r="V48">
        <v>4.4279608783706248</v>
      </c>
      <c r="W48">
        <v>5.657673534320323</v>
      </c>
      <c r="X48">
        <v>36.051019385190934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13.310087610795904</v>
      </c>
      <c r="AL48">
        <v>0.34009690895008615</v>
      </c>
      <c r="AM48">
        <v>0</v>
      </c>
      <c r="AN48">
        <v>0</v>
      </c>
      <c r="AO48">
        <v>0</v>
      </c>
      <c r="AP48">
        <v>6.2487278580944501E-2</v>
      </c>
      <c r="AQ48">
        <v>0</v>
      </c>
      <c r="AR48">
        <v>0.80788853079710155</v>
      </c>
      <c r="AS48">
        <v>6.0383035921052635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646.88410517560919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78.831038153827379</v>
      </c>
      <c r="L49">
        <v>41.770177192137552</v>
      </c>
      <c r="M49">
        <v>0</v>
      </c>
      <c r="N49">
        <v>14.141190950772547</v>
      </c>
      <c r="O49">
        <v>48.37937513749263</v>
      </c>
      <c r="P49">
        <v>59.772098714451538</v>
      </c>
      <c r="Q49">
        <v>2.6581972619047618</v>
      </c>
      <c r="R49">
        <v>10.34036879587325</v>
      </c>
      <c r="S49">
        <v>6.4387429932938858</v>
      </c>
      <c r="T49">
        <v>0</v>
      </c>
      <c r="U49">
        <v>317.85739825674437</v>
      </c>
      <c r="V49">
        <v>4.4279608783706248</v>
      </c>
      <c r="W49">
        <v>2.8301064425493716</v>
      </c>
      <c r="X49">
        <v>36.051019385190934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13.310087610795904</v>
      </c>
      <c r="AL49">
        <v>0.34009690895008615</v>
      </c>
      <c r="AM49">
        <v>0</v>
      </c>
      <c r="AN49">
        <v>0</v>
      </c>
      <c r="AO49">
        <v>0</v>
      </c>
      <c r="AP49">
        <v>6.2487278580944501E-2</v>
      </c>
      <c r="AQ49">
        <v>0</v>
      </c>
      <c r="AR49">
        <v>0.59245167391304343</v>
      </c>
      <c r="AS49">
        <v>6.0383035921052635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643.84110122695415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78.831038153827379</v>
      </c>
      <c r="L50">
        <v>41.770177192137552</v>
      </c>
      <c r="M50">
        <v>0</v>
      </c>
      <c r="N50">
        <v>14.141190950772547</v>
      </c>
      <c r="O50">
        <v>48.37937513749263</v>
      </c>
      <c r="P50">
        <v>59.772098714451538</v>
      </c>
      <c r="Q50">
        <v>2.6581972619047618</v>
      </c>
      <c r="R50">
        <v>10.34036879587325</v>
      </c>
      <c r="S50">
        <v>6.4387429932938858</v>
      </c>
      <c r="T50">
        <v>0</v>
      </c>
      <c r="U50">
        <v>317.85739825674437</v>
      </c>
      <c r="V50">
        <v>4.4279608783706248</v>
      </c>
      <c r="W50">
        <v>2.8301064425493716</v>
      </c>
      <c r="X50">
        <v>36.051019385190934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13.310087610795904</v>
      </c>
      <c r="AL50">
        <v>0.34009690895008615</v>
      </c>
      <c r="AM50">
        <v>0</v>
      </c>
      <c r="AN50">
        <v>0</v>
      </c>
      <c r="AO50">
        <v>0</v>
      </c>
      <c r="AP50">
        <v>6.2487278580944501E-2</v>
      </c>
      <c r="AQ50">
        <v>0</v>
      </c>
      <c r="AR50">
        <v>0.59245167391304343</v>
      </c>
      <c r="AS50">
        <v>4.0692916340321146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641.87208926888093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78.830248024088974</v>
      </c>
      <c r="L51">
        <v>43.49</v>
      </c>
      <c r="M51">
        <v>0</v>
      </c>
      <c r="N51">
        <v>14.141190950772547</v>
      </c>
      <c r="O51">
        <v>48.37937513749263</v>
      </c>
      <c r="P51">
        <v>59.772098714451538</v>
      </c>
      <c r="Q51">
        <v>2.6581972619047618</v>
      </c>
      <c r="R51">
        <v>10.34036879587325</v>
      </c>
      <c r="S51">
        <v>6.4387429932938858</v>
      </c>
      <c r="T51">
        <v>0</v>
      </c>
      <c r="U51">
        <v>317.85739825674437</v>
      </c>
      <c r="V51">
        <v>4.4293275785423267</v>
      </c>
      <c r="W51">
        <v>2.8301064425493716</v>
      </c>
      <c r="X51">
        <v>36.051019385190934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13.310087610795904</v>
      </c>
      <c r="AL51">
        <v>0.34009690895008615</v>
      </c>
      <c r="AM51">
        <v>0</v>
      </c>
      <c r="AN51">
        <v>0</v>
      </c>
      <c r="AO51">
        <v>0</v>
      </c>
      <c r="AP51">
        <v>6.2487278580944501E-2</v>
      </c>
      <c r="AQ51">
        <v>0</v>
      </c>
      <c r="AR51">
        <v>0.59245167391304343</v>
      </c>
      <c r="AS51">
        <v>1.6408432983942911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641.16404031153888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78.830248024088974</v>
      </c>
      <c r="L52">
        <v>43.49</v>
      </c>
      <c r="M52">
        <v>0</v>
      </c>
      <c r="N52">
        <v>14.141190950772547</v>
      </c>
      <c r="O52">
        <v>48.37937513749263</v>
      </c>
      <c r="P52">
        <v>59.772098714451538</v>
      </c>
      <c r="Q52">
        <v>2.6612310902527074</v>
      </c>
      <c r="R52">
        <v>10.34036879587325</v>
      </c>
      <c r="S52">
        <v>6.4402325137786081</v>
      </c>
      <c r="T52">
        <v>0</v>
      </c>
      <c r="U52">
        <v>317.85739825674437</v>
      </c>
      <c r="V52">
        <v>4.4294729068663798</v>
      </c>
      <c r="W52">
        <v>2.8301064425493716</v>
      </c>
      <c r="X52">
        <v>36.051019385190934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13.310087610795904</v>
      </c>
      <c r="AL52">
        <v>0.34009690895008615</v>
      </c>
      <c r="AM52">
        <v>0</v>
      </c>
      <c r="AN52">
        <v>0</v>
      </c>
      <c r="AO52">
        <v>0</v>
      </c>
      <c r="AP52">
        <v>6.2487278580944501E-2</v>
      </c>
      <c r="AQ52">
        <v>0</v>
      </c>
      <c r="AR52">
        <v>0.59245167391304343</v>
      </c>
      <c r="AS52">
        <v>1.1485903088760034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640.67645599917728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78.830248024088974</v>
      </c>
      <c r="L53">
        <v>43.49</v>
      </c>
      <c r="M53">
        <v>0</v>
      </c>
      <c r="N53">
        <v>14.141190950772547</v>
      </c>
      <c r="O53">
        <v>48.37937513749263</v>
      </c>
      <c r="P53">
        <v>59.772098714451538</v>
      </c>
      <c r="Q53">
        <v>2.6612310902527074</v>
      </c>
      <c r="R53">
        <v>10.34036879587325</v>
      </c>
      <c r="S53">
        <v>6.4402325137786081</v>
      </c>
      <c r="T53">
        <v>0</v>
      </c>
      <c r="U53">
        <v>317.85739825674437</v>
      </c>
      <c r="V53">
        <v>4.4295663314855869</v>
      </c>
      <c r="W53">
        <v>2.8301064425493716</v>
      </c>
      <c r="X53">
        <v>36.051019385190934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13.310087610795904</v>
      </c>
      <c r="AL53">
        <v>0.34009690895008615</v>
      </c>
      <c r="AM53">
        <v>0</v>
      </c>
      <c r="AN53">
        <v>0</v>
      </c>
      <c r="AO53">
        <v>0</v>
      </c>
      <c r="AP53">
        <v>6.2487278580944501E-2</v>
      </c>
      <c r="AQ53">
        <v>0</v>
      </c>
      <c r="AR53">
        <v>0.59245167391304343</v>
      </c>
      <c r="AS53">
        <v>1.1485903088760034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640.67654942379647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69.15069417157514</v>
      </c>
      <c r="L54">
        <v>43.49</v>
      </c>
      <c r="M54">
        <v>0</v>
      </c>
      <c r="N54">
        <v>14.141190950772547</v>
      </c>
      <c r="O54">
        <v>48.37937513749263</v>
      </c>
      <c r="P54">
        <v>59.772098714451538</v>
      </c>
      <c r="Q54">
        <v>2.6612310902527074</v>
      </c>
      <c r="R54">
        <v>10.34036879587325</v>
      </c>
      <c r="S54">
        <v>6.4402325137786081</v>
      </c>
      <c r="T54">
        <v>0</v>
      </c>
      <c r="U54">
        <v>317.85739825674437</v>
      </c>
      <c r="V54">
        <v>4.4292044821521843</v>
      </c>
      <c r="W54">
        <v>2.8301064425493716</v>
      </c>
      <c r="X54">
        <v>36.051019385190934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13.310087610795904</v>
      </c>
      <c r="AL54">
        <v>0.34009690895008615</v>
      </c>
      <c r="AM54">
        <v>0</v>
      </c>
      <c r="AN54">
        <v>0</v>
      </c>
      <c r="AO54">
        <v>0</v>
      </c>
      <c r="AP54">
        <v>6.2487278580944501E-2</v>
      </c>
      <c r="AQ54">
        <v>0</v>
      </c>
      <c r="AR54">
        <v>0.59245167391304343</v>
      </c>
      <c r="AS54">
        <v>1.1485903088760034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630.99663372194914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39.809584758914049</v>
      </c>
      <c r="L55">
        <v>36.000349976846636</v>
      </c>
      <c r="M55">
        <v>0</v>
      </c>
      <c r="N55">
        <v>14.141190950772547</v>
      </c>
      <c r="O55">
        <v>48.37937513749263</v>
      </c>
      <c r="P55">
        <v>59.772098714451538</v>
      </c>
      <c r="Q55">
        <v>1.9207999999999998</v>
      </c>
      <c r="R55">
        <v>10.34036879587325</v>
      </c>
      <c r="S55">
        <v>2.8806963630252098</v>
      </c>
      <c r="T55">
        <v>0</v>
      </c>
      <c r="U55">
        <v>317.85739825674437</v>
      </c>
      <c r="V55">
        <v>4.4294729068663798</v>
      </c>
      <c r="W55">
        <v>2.8301064425493716</v>
      </c>
      <c r="X55">
        <v>36.051019385190934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13.310087610795904</v>
      </c>
      <c r="AL55">
        <v>0.34009690895008615</v>
      </c>
      <c r="AM55">
        <v>0</v>
      </c>
      <c r="AN55">
        <v>0</v>
      </c>
      <c r="AO55">
        <v>0</v>
      </c>
      <c r="AP55">
        <v>6.2487278580944501E-2</v>
      </c>
      <c r="AQ55">
        <v>0</v>
      </c>
      <c r="AR55">
        <v>0.59245167391304343</v>
      </c>
      <c r="AS55">
        <v>1.1485903088760034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589.8661754698428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39.380106019369947</v>
      </c>
      <c r="L56">
        <v>20.999804022473992</v>
      </c>
      <c r="M56">
        <v>0</v>
      </c>
      <c r="N56">
        <v>14.141190950772547</v>
      </c>
      <c r="O56">
        <v>48.37937513749263</v>
      </c>
      <c r="P56">
        <v>59.772098714451538</v>
      </c>
      <c r="Q56">
        <v>1.9207999999999998</v>
      </c>
      <c r="R56">
        <v>10.34036879587325</v>
      </c>
      <c r="S56">
        <v>2.8806963630252098</v>
      </c>
      <c r="T56">
        <v>0</v>
      </c>
      <c r="U56">
        <v>317.85739825674437</v>
      </c>
      <c r="V56">
        <v>4.4294729068663798</v>
      </c>
      <c r="W56">
        <v>2.8301064425493716</v>
      </c>
      <c r="X56">
        <v>36.051019385190934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13.310087610795904</v>
      </c>
      <c r="AL56">
        <v>0.34009690895008615</v>
      </c>
      <c r="AM56">
        <v>0</v>
      </c>
      <c r="AN56">
        <v>0</v>
      </c>
      <c r="AO56">
        <v>0</v>
      </c>
      <c r="AP56">
        <v>6.2487278580944501E-2</v>
      </c>
      <c r="AQ56">
        <v>0</v>
      </c>
      <c r="AR56">
        <v>0.59245167391304343</v>
      </c>
      <c r="AS56">
        <v>1.1485903088760034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574.43615077592608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39.380106019369947</v>
      </c>
      <c r="L57">
        <v>20.999804022473992</v>
      </c>
      <c r="M57">
        <v>0</v>
      </c>
      <c r="N57">
        <v>14.141190950772547</v>
      </c>
      <c r="O57">
        <v>48.37937513749263</v>
      </c>
      <c r="P57">
        <v>59.772098714451538</v>
      </c>
      <c r="Q57">
        <v>1.9207999999999998</v>
      </c>
      <c r="R57">
        <v>4.9589573626857453</v>
      </c>
      <c r="S57">
        <v>2.8806963630252098</v>
      </c>
      <c r="T57">
        <v>0</v>
      </c>
      <c r="U57">
        <v>317.85739825674437</v>
      </c>
      <c r="V57">
        <v>4.4294729068663798</v>
      </c>
      <c r="W57">
        <v>2.8301064425493716</v>
      </c>
      <c r="X57">
        <v>36.051019385190934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13.310087610795904</v>
      </c>
      <c r="AL57">
        <v>0.34009690895008615</v>
      </c>
      <c r="AM57">
        <v>0</v>
      </c>
      <c r="AN57">
        <v>0</v>
      </c>
      <c r="AO57">
        <v>0</v>
      </c>
      <c r="AP57">
        <v>1.5309413727241097</v>
      </c>
      <c r="AQ57">
        <v>0</v>
      </c>
      <c r="AR57">
        <v>0.59245167391304343</v>
      </c>
      <c r="AS57">
        <v>1.1485903088760034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570.52319343688168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39.380106019369947</v>
      </c>
      <c r="L58">
        <v>20.999804022473992</v>
      </c>
      <c r="M58">
        <v>0</v>
      </c>
      <c r="N58">
        <v>14.141190950772547</v>
      </c>
      <c r="O58">
        <v>48.37937513749263</v>
      </c>
      <c r="P58">
        <v>59.772098714451538</v>
      </c>
      <c r="Q58">
        <v>1.9207999999999998</v>
      </c>
      <c r="R58">
        <v>4.8003724537958483</v>
      </c>
      <c r="S58">
        <v>2.8806963630252098</v>
      </c>
      <c r="T58">
        <v>0</v>
      </c>
      <c r="U58">
        <v>317.85739825674437</v>
      </c>
      <c r="V58">
        <v>4.429250645372127</v>
      </c>
      <c r="W58">
        <v>2.8301064425493716</v>
      </c>
      <c r="X58">
        <v>36.051019385190934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13.310087610795904</v>
      </c>
      <c r="AL58">
        <v>0.34009690895008615</v>
      </c>
      <c r="AM58">
        <v>0</v>
      </c>
      <c r="AN58">
        <v>0</v>
      </c>
      <c r="AO58">
        <v>0</v>
      </c>
      <c r="AP58">
        <v>1.5309413727241097</v>
      </c>
      <c r="AQ58">
        <v>0</v>
      </c>
      <c r="AR58">
        <v>0.59245167391304343</v>
      </c>
      <c r="AS58">
        <v>1.1485903088760034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570.36438626649749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39.380106019369947</v>
      </c>
      <c r="L59">
        <v>20.999804022473992</v>
      </c>
      <c r="M59">
        <v>0</v>
      </c>
      <c r="N59">
        <v>14.141190950772547</v>
      </c>
      <c r="O59">
        <v>48.37937513749263</v>
      </c>
      <c r="P59">
        <v>59.772098714451538</v>
      </c>
      <c r="Q59">
        <v>1.9207999999999998</v>
      </c>
      <c r="R59">
        <v>4.8003724537958483</v>
      </c>
      <c r="S59">
        <v>2.8806963630252098</v>
      </c>
      <c r="T59">
        <v>0</v>
      </c>
      <c r="U59">
        <v>317.85739825674437</v>
      </c>
      <c r="V59">
        <v>4.429250645372127</v>
      </c>
      <c r="W59">
        <v>2.8301064425493716</v>
      </c>
      <c r="X59">
        <v>36.051019385190934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13.310087610795904</v>
      </c>
      <c r="AL59">
        <v>0.34009690895008615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0.59245167391304343</v>
      </c>
      <c r="AS59">
        <v>1.1485903088760034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568.83344489377339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39.380106019369947</v>
      </c>
      <c r="L60">
        <v>20.999804022473992</v>
      </c>
      <c r="M60">
        <v>0</v>
      </c>
      <c r="N60">
        <v>14.141190950772547</v>
      </c>
      <c r="O60">
        <v>48.37937513749263</v>
      </c>
      <c r="P60">
        <v>59.772098714451538</v>
      </c>
      <c r="Q60">
        <v>1.9207999999999998</v>
      </c>
      <c r="R60">
        <v>4.8003724537958483</v>
      </c>
      <c r="S60">
        <v>2.8806963630252098</v>
      </c>
      <c r="T60">
        <v>0</v>
      </c>
      <c r="U60">
        <v>317.85739825674437</v>
      </c>
      <c r="V60">
        <v>4.429250645372127</v>
      </c>
      <c r="W60">
        <v>2.8301064425493716</v>
      </c>
      <c r="X60">
        <v>36.051019385190934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13.310087610795904</v>
      </c>
      <c r="AL60">
        <v>0.34009690895008615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0.94253666159420291</v>
      </c>
      <c r="AS60">
        <v>1.1485903088760034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569.18352988145455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39.380106019369947</v>
      </c>
      <c r="L61">
        <v>20.999804022473992</v>
      </c>
      <c r="M61">
        <v>0</v>
      </c>
      <c r="N61">
        <v>14.141190950772547</v>
      </c>
      <c r="O61">
        <v>48.37937513749263</v>
      </c>
      <c r="P61">
        <v>59.772098714451538</v>
      </c>
      <c r="Q61">
        <v>1.9207999999999998</v>
      </c>
      <c r="R61">
        <v>4.8003724537958483</v>
      </c>
      <c r="S61">
        <v>2.8806963630252098</v>
      </c>
      <c r="T61">
        <v>0</v>
      </c>
      <c r="U61">
        <v>317.85739825674437</v>
      </c>
      <c r="V61">
        <v>4.4274488859950853</v>
      </c>
      <c r="W61">
        <v>2.8301064425493716</v>
      </c>
      <c r="X61">
        <v>36.051019385190934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13.310087610795904</v>
      </c>
      <c r="AL61">
        <v>0.34009690895008615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8.6174770692028986</v>
      </c>
      <c r="AS61">
        <v>1.1485903088760034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576.8566685296862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39.380106019369947</v>
      </c>
      <c r="L62">
        <v>20.999804022473992</v>
      </c>
      <c r="M62">
        <v>0</v>
      </c>
      <c r="N62">
        <v>14.141190950772547</v>
      </c>
      <c r="O62">
        <v>48.37937513749263</v>
      </c>
      <c r="P62">
        <v>59.772098714451538</v>
      </c>
      <c r="Q62">
        <v>1.9207999999999998</v>
      </c>
      <c r="R62">
        <v>4.8003724537958483</v>
      </c>
      <c r="S62">
        <v>2.8806963630252098</v>
      </c>
      <c r="T62">
        <v>0</v>
      </c>
      <c r="U62">
        <v>317.85739825674437</v>
      </c>
      <c r="V62">
        <v>4.4274488859950853</v>
      </c>
      <c r="W62">
        <v>2.8301064425493716</v>
      </c>
      <c r="X62">
        <v>36.051019385190934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13.310087610795904</v>
      </c>
      <c r="AL62">
        <v>1.7004842907917388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8.6174770692028986</v>
      </c>
      <c r="AS62">
        <v>1.1485903088760034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578.21705591152795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39.380106019369947</v>
      </c>
      <c r="L63">
        <v>20.999804022473992</v>
      </c>
      <c r="M63">
        <v>0</v>
      </c>
      <c r="N63">
        <v>14.141190950772547</v>
      </c>
      <c r="O63">
        <v>48.37937513749263</v>
      </c>
      <c r="P63">
        <v>59.772098714451538</v>
      </c>
      <c r="Q63">
        <v>1.9207999999999998</v>
      </c>
      <c r="R63">
        <v>4.8003724537958483</v>
      </c>
      <c r="S63">
        <v>2.8806963630252098</v>
      </c>
      <c r="T63">
        <v>0</v>
      </c>
      <c r="U63">
        <v>317.85739825674437</v>
      </c>
      <c r="V63">
        <v>4.4281201073271408</v>
      </c>
      <c r="W63">
        <v>2.8301064425493716</v>
      </c>
      <c r="X63">
        <v>36.051019385190934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13.310087610795904</v>
      </c>
      <c r="AL63">
        <v>13.603873818416526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0.80788853079710155</v>
      </c>
      <c r="AS63">
        <v>1.1485903088760034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582.31152812207893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39.380106019369947</v>
      </c>
      <c r="L64">
        <v>20.999804022473992</v>
      </c>
      <c r="M64">
        <v>0</v>
      </c>
      <c r="N64">
        <v>14.141190950772547</v>
      </c>
      <c r="O64">
        <v>48.37937513749263</v>
      </c>
      <c r="P64">
        <v>59.772098714451538</v>
      </c>
      <c r="Q64">
        <v>1.9207999999999998</v>
      </c>
      <c r="R64">
        <v>4.8003724537958483</v>
      </c>
      <c r="S64">
        <v>2.8806963630252098</v>
      </c>
      <c r="T64">
        <v>0</v>
      </c>
      <c r="U64">
        <v>317.85739825674437</v>
      </c>
      <c r="V64">
        <v>4.4281201073271408</v>
      </c>
      <c r="W64">
        <v>2.8301064425493716</v>
      </c>
      <c r="X64">
        <v>36.051019385190934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13.310087610795904</v>
      </c>
      <c r="AL64">
        <v>13.603873818416526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0.59245167391304343</v>
      </c>
      <c r="AS64">
        <v>1.1485903088760034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582.0960912651949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39.380106019369947</v>
      </c>
      <c r="L65">
        <v>20.999804022473992</v>
      </c>
      <c r="M65">
        <v>0</v>
      </c>
      <c r="N65">
        <v>14.141190950772547</v>
      </c>
      <c r="O65">
        <v>43.229930734213006</v>
      </c>
      <c r="P65">
        <v>59.772098714451538</v>
      </c>
      <c r="Q65">
        <v>1.9207999999999998</v>
      </c>
      <c r="R65">
        <v>4.8003724537958483</v>
      </c>
      <c r="S65">
        <v>2.8806963630252098</v>
      </c>
      <c r="T65">
        <v>0</v>
      </c>
      <c r="U65">
        <v>317.85739825674437</v>
      </c>
      <c r="V65">
        <v>4.4275067463692936</v>
      </c>
      <c r="W65">
        <v>2.8301064425493716</v>
      </c>
      <c r="X65">
        <v>36.051019385190934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13.310087610795904</v>
      </c>
      <c r="AL65">
        <v>1.7004842907917388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0.59245167391304343</v>
      </c>
      <c r="AS65">
        <v>1.1485903088760034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565.04264397333282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39.380106019369947</v>
      </c>
      <c r="L66">
        <v>20.999804022473992</v>
      </c>
      <c r="M66">
        <v>0</v>
      </c>
      <c r="N66">
        <v>14.141190950772547</v>
      </c>
      <c r="O66">
        <v>38.060485985015518</v>
      </c>
      <c r="P66">
        <v>59.772098714451538</v>
      </c>
      <c r="Q66">
        <v>1.9207999999999998</v>
      </c>
      <c r="R66">
        <v>4.8003724537958483</v>
      </c>
      <c r="S66">
        <v>2.8806963630252098</v>
      </c>
      <c r="T66">
        <v>0</v>
      </c>
      <c r="U66">
        <v>317.85739825674437</v>
      </c>
      <c r="V66">
        <v>4.4279608783706248</v>
      </c>
      <c r="W66">
        <v>2.8301064425493716</v>
      </c>
      <c r="X66">
        <v>36.051019385190934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13.310087610795904</v>
      </c>
      <c r="AL66">
        <v>0.34009690895008615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0.59245167391304343</v>
      </c>
      <c r="AS66">
        <v>1.1485903088760034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558.513265974295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39.380106019369947</v>
      </c>
      <c r="L67">
        <v>35.999902248175182</v>
      </c>
      <c r="M67">
        <v>0</v>
      </c>
      <c r="N67">
        <v>14.141190950772547</v>
      </c>
      <c r="O67">
        <v>32.901041670381382</v>
      </c>
      <c r="P67">
        <v>59.772098714451538</v>
      </c>
      <c r="Q67">
        <v>1.9207999999999998</v>
      </c>
      <c r="R67">
        <v>10.34036879587325</v>
      </c>
      <c r="S67">
        <v>2.8806963630252098</v>
      </c>
      <c r="T67">
        <v>0</v>
      </c>
      <c r="U67">
        <v>317.85739825674437</v>
      </c>
      <c r="V67">
        <v>4.4278786443066505</v>
      </c>
      <c r="W67">
        <v>2.8301064425493716</v>
      </c>
      <c r="X67">
        <v>36.051019385190934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4.0200994427903352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13.310087610795904</v>
      </c>
      <c r="AL67">
        <v>0.34009690895008615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0.59245167391304343</v>
      </c>
      <c r="AS67">
        <v>1.1485903088760034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577.91393343616562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78.480812847601996</v>
      </c>
      <c r="L68">
        <v>43.49</v>
      </c>
      <c r="M68">
        <v>0</v>
      </c>
      <c r="N68">
        <v>14.141190950772547</v>
      </c>
      <c r="O68">
        <v>23.219537310647254</v>
      </c>
      <c r="P68">
        <v>59.772098714451538</v>
      </c>
      <c r="Q68">
        <v>2.6612310902527074</v>
      </c>
      <c r="R68">
        <v>10.34036879587325</v>
      </c>
      <c r="S68">
        <v>6.4402325137786081</v>
      </c>
      <c r="T68">
        <v>0</v>
      </c>
      <c r="U68">
        <v>317.85739825674437</v>
      </c>
      <c r="V68">
        <v>4.4286607903316471</v>
      </c>
      <c r="W68">
        <v>2.8301064425493716</v>
      </c>
      <c r="X68">
        <v>36.051019385190934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4.0200994427903352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13.310087610795904</v>
      </c>
      <c r="AL68">
        <v>0.34009690895008615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0.59245167391304343</v>
      </c>
      <c r="AS68">
        <v>1.1485903088760034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619.12398304351939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78.830248024088974</v>
      </c>
      <c r="L69">
        <v>43.49</v>
      </c>
      <c r="M69">
        <v>0</v>
      </c>
      <c r="N69">
        <v>14.141190950772547</v>
      </c>
      <c r="O69">
        <v>23.219537310647254</v>
      </c>
      <c r="P69">
        <v>59.772098714451538</v>
      </c>
      <c r="Q69">
        <v>2.6611838836291914</v>
      </c>
      <c r="R69">
        <v>10.34036879587325</v>
      </c>
      <c r="S69">
        <v>6.4402325137786081</v>
      </c>
      <c r="T69">
        <v>0</v>
      </c>
      <c r="U69">
        <v>317.85739825674437</v>
      </c>
      <c r="V69">
        <v>4.4286191727019499</v>
      </c>
      <c r="W69">
        <v>2.8301064425493716</v>
      </c>
      <c r="X69">
        <v>36.051019385190934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4.0200994427903352</v>
      </c>
      <c r="AF69">
        <v>0</v>
      </c>
      <c r="AG69">
        <v>0</v>
      </c>
      <c r="AH69">
        <v>5.082321653600844</v>
      </c>
      <c r="AI69">
        <v>0</v>
      </c>
      <c r="AJ69">
        <v>0</v>
      </c>
      <c r="AK69">
        <v>13.310087610795904</v>
      </c>
      <c r="AL69">
        <v>0.34009690895008615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0.59245167391304343</v>
      </c>
      <c r="AS69">
        <v>1.1485903088760034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624.55565104935397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78.831038153827379</v>
      </c>
      <c r="L70">
        <v>41.770177192137552</v>
      </c>
      <c r="M70">
        <v>0</v>
      </c>
      <c r="N70">
        <v>14.141190950772547</v>
      </c>
      <c r="O70">
        <v>23.219537310647254</v>
      </c>
      <c r="P70">
        <v>59.772098714451538</v>
      </c>
      <c r="Q70">
        <v>2.6594832290076336</v>
      </c>
      <c r="R70">
        <v>10.34036879587325</v>
      </c>
      <c r="S70">
        <v>6.4387429932938858</v>
      </c>
      <c r="T70">
        <v>0</v>
      </c>
      <c r="U70">
        <v>317.85739825674437</v>
      </c>
      <c r="V70">
        <v>4.4282173253012038</v>
      </c>
      <c r="W70">
        <v>2.8301064425493716</v>
      </c>
      <c r="X70">
        <v>36.051019385190934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4.0200994427903352</v>
      </c>
      <c r="AF70">
        <v>0</v>
      </c>
      <c r="AG70">
        <v>0</v>
      </c>
      <c r="AH70">
        <v>10.97319426</v>
      </c>
      <c r="AI70">
        <v>0</v>
      </c>
      <c r="AJ70">
        <v>0</v>
      </c>
      <c r="AK70">
        <v>13.310087610795904</v>
      </c>
      <c r="AL70">
        <v>0.34009690895008615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0.59245167391304343</v>
      </c>
      <c r="AS70">
        <v>1.1485903088760034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628.72389895512208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78.75148974797095</v>
      </c>
      <c r="L71">
        <v>41.770177192137552</v>
      </c>
      <c r="M71">
        <v>0</v>
      </c>
      <c r="N71">
        <v>14.141190950772547</v>
      </c>
      <c r="O71">
        <v>23.219537310647254</v>
      </c>
      <c r="P71">
        <v>59.772098714451538</v>
      </c>
      <c r="Q71">
        <v>2.6594832290076336</v>
      </c>
      <c r="R71">
        <v>10.34036879587325</v>
      </c>
      <c r="S71">
        <v>6.4387429932938858</v>
      </c>
      <c r="T71">
        <v>0</v>
      </c>
      <c r="U71">
        <v>317.85739825674437</v>
      </c>
      <c r="V71">
        <v>4.4282790860585193</v>
      </c>
      <c r="W71">
        <v>2.8301064425493716</v>
      </c>
      <c r="X71">
        <v>36.051019385190934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4.0200994427903352</v>
      </c>
      <c r="AF71">
        <v>0</v>
      </c>
      <c r="AG71">
        <v>0</v>
      </c>
      <c r="AH71">
        <v>17.118183025279833</v>
      </c>
      <c r="AI71">
        <v>0</v>
      </c>
      <c r="AJ71">
        <v>0</v>
      </c>
      <c r="AK71">
        <v>13.310087610795904</v>
      </c>
      <c r="AL71">
        <v>0.34009690895008615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0.59245167391304343</v>
      </c>
      <c r="AS71">
        <v>1.1485903088760034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634.78940107530286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78.75148974797095</v>
      </c>
      <c r="L72">
        <v>41.770177192137552</v>
      </c>
      <c r="M72">
        <v>0</v>
      </c>
      <c r="N72">
        <v>14.141190950772547</v>
      </c>
      <c r="O72">
        <v>23.219537310647254</v>
      </c>
      <c r="P72">
        <v>59.772098714451538</v>
      </c>
      <c r="Q72">
        <v>2.6594832290076336</v>
      </c>
      <c r="R72">
        <v>10.34036879587325</v>
      </c>
      <c r="S72">
        <v>6.4387429932938858</v>
      </c>
      <c r="T72">
        <v>0</v>
      </c>
      <c r="U72">
        <v>317.85739825674437</v>
      </c>
      <c r="V72">
        <v>4.4282140212277676</v>
      </c>
      <c r="W72">
        <v>2.8301064425493716</v>
      </c>
      <c r="X72">
        <v>36.051019385190934</v>
      </c>
      <c r="Y72">
        <v>0</v>
      </c>
      <c r="Z72">
        <v>0</v>
      </c>
      <c r="AA72">
        <v>0</v>
      </c>
      <c r="AB72">
        <v>0.81297860000000011</v>
      </c>
      <c r="AC72">
        <v>0</v>
      </c>
      <c r="AD72">
        <v>0</v>
      </c>
      <c r="AE72">
        <v>4.0200994427903352</v>
      </c>
      <c r="AF72">
        <v>0</v>
      </c>
      <c r="AG72">
        <v>0</v>
      </c>
      <c r="AH72">
        <v>22.824243949039069</v>
      </c>
      <c r="AI72">
        <v>0</v>
      </c>
      <c r="AJ72">
        <v>0</v>
      </c>
      <c r="AK72">
        <v>13.310087610795904</v>
      </c>
      <c r="AL72">
        <v>0.34009690895008615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0.59245167391304343</v>
      </c>
      <c r="AS72">
        <v>1.1485903088760034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641.30837553423135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78.75148974797095</v>
      </c>
      <c r="L73">
        <v>41.770177192137552</v>
      </c>
      <c r="M73">
        <v>0</v>
      </c>
      <c r="N73">
        <v>14.141190950772547</v>
      </c>
      <c r="O73">
        <v>23.219537310647254</v>
      </c>
      <c r="P73">
        <v>59.772098714451538</v>
      </c>
      <c r="Q73">
        <v>2.6594832290076336</v>
      </c>
      <c r="R73">
        <v>10.34036879587325</v>
      </c>
      <c r="S73">
        <v>6.4387429932938858</v>
      </c>
      <c r="T73">
        <v>0</v>
      </c>
      <c r="U73">
        <v>317.85739825674437</v>
      </c>
      <c r="V73">
        <v>4.4282069047619039</v>
      </c>
      <c r="W73">
        <v>2.8301064425493716</v>
      </c>
      <c r="X73">
        <v>36.051019385190934</v>
      </c>
      <c r="Y73">
        <v>0</v>
      </c>
      <c r="Z73">
        <v>0.26833576000000003</v>
      </c>
      <c r="AA73">
        <v>1.7150519835911866</v>
      </c>
      <c r="AB73">
        <v>1.6259572000000002</v>
      </c>
      <c r="AC73">
        <v>2.3605096538401127</v>
      </c>
      <c r="AD73">
        <v>2.2284334137017412</v>
      </c>
      <c r="AE73">
        <v>8.0401991395946997</v>
      </c>
      <c r="AF73">
        <v>0</v>
      </c>
      <c r="AG73">
        <v>0</v>
      </c>
      <c r="AH73">
        <v>27.259724586399155</v>
      </c>
      <c r="AI73">
        <v>0.93149206158680298</v>
      </c>
      <c r="AJ73">
        <v>0</v>
      </c>
      <c r="AK73">
        <v>13.310087610795904</v>
      </c>
      <c r="AL73">
        <v>0.34009690895008615</v>
      </c>
      <c r="AM73">
        <v>1.1056509264816206</v>
      </c>
      <c r="AN73">
        <v>0</v>
      </c>
      <c r="AO73">
        <v>0</v>
      </c>
      <c r="AP73">
        <v>1.5621850120145819</v>
      </c>
      <c r="AQ73">
        <v>0</v>
      </c>
      <c r="AR73">
        <v>0.59245167391304343</v>
      </c>
      <c r="AS73">
        <v>1.1485903088760034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660.748586163146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78.75148974797095</v>
      </c>
      <c r="L74">
        <v>41.770177192137552</v>
      </c>
      <c r="M74">
        <v>0</v>
      </c>
      <c r="N74">
        <v>14.141190950772547</v>
      </c>
      <c r="O74">
        <v>23.219537310647254</v>
      </c>
      <c r="P74">
        <v>59.772098714451538</v>
      </c>
      <c r="Q74">
        <v>2.6594832290076336</v>
      </c>
      <c r="R74">
        <v>10.34036879587325</v>
      </c>
      <c r="S74">
        <v>6.4387429932938858</v>
      </c>
      <c r="T74">
        <v>0</v>
      </c>
      <c r="U74">
        <v>317.85739825674437</v>
      </c>
      <c r="V74">
        <v>4.4282417246127359</v>
      </c>
      <c r="W74">
        <v>2.8301064425493716</v>
      </c>
      <c r="X74">
        <v>36.051019385190934</v>
      </c>
      <c r="Y74">
        <v>0</v>
      </c>
      <c r="Z74">
        <v>3.1813888619999995</v>
      </c>
      <c r="AA74">
        <v>3.3915637756680739</v>
      </c>
      <c r="AB74">
        <v>9.6386742186046526</v>
      </c>
      <c r="AC74">
        <v>7.0886722564787172</v>
      </c>
      <c r="AD74">
        <v>4.4568668274034824</v>
      </c>
      <c r="AE74">
        <v>12.060298582385036</v>
      </c>
      <c r="AF74">
        <v>0</v>
      </c>
      <c r="AG74">
        <v>0</v>
      </c>
      <c r="AH74">
        <v>27.259724586399155</v>
      </c>
      <c r="AI74">
        <v>3.9880276581304015</v>
      </c>
      <c r="AJ74">
        <v>0</v>
      </c>
      <c r="AK74">
        <v>13.310087610795904</v>
      </c>
      <c r="AL74">
        <v>0.34009690895008615</v>
      </c>
      <c r="AM74">
        <v>2.570313108027007</v>
      </c>
      <c r="AN74">
        <v>0</v>
      </c>
      <c r="AO74">
        <v>0</v>
      </c>
      <c r="AP74">
        <v>1.5621850120145819</v>
      </c>
      <c r="AQ74">
        <v>0</v>
      </c>
      <c r="AR74">
        <v>0.59245167391304343</v>
      </c>
      <c r="AS74">
        <v>1.1485903088760034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688.84879613289786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78.75148974797095</v>
      </c>
      <c r="L75">
        <v>41.770177192137552</v>
      </c>
      <c r="M75">
        <v>0</v>
      </c>
      <c r="N75">
        <v>14.141190950772547</v>
      </c>
      <c r="O75">
        <v>23.219537310647254</v>
      </c>
      <c r="P75">
        <v>59.772098714451538</v>
      </c>
      <c r="Q75">
        <v>2.6594832290076336</v>
      </c>
      <c r="R75">
        <v>10.34036879587325</v>
      </c>
      <c r="S75">
        <v>6.4387429932938858</v>
      </c>
      <c r="T75">
        <v>0</v>
      </c>
      <c r="U75">
        <v>298.86802418288556</v>
      </c>
      <c r="V75">
        <v>4.4282417246127359</v>
      </c>
      <c r="W75">
        <v>3.1711695659432384</v>
      </c>
      <c r="X75">
        <v>36.051019385190934</v>
      </c>
      <c r="Y75">
        <v>0</v>
      </c>
      <c r="Z75">
        <v>3.1813888619999995</v>
      </c>
      <c r="AA75">
        <v>5.395669481481483</v>
      </c>
      <c r="AB75">
        <v>9.6386742186046526</v>
      </c>
      <c r="AC75">
        <v>7.0886722564787172</v>
      </c>
      <c r="AD75">
        <v>6.6853002411052227</v>
      </c>
      <c r="AE75">
        <v>12.060298582385036</v>
      </c>
      <c r="AF75">
        <v>0</v>
      </c>
      <c r="AG75">
        <v>0</v>
      </c>
      <c r="AH75">
        <v>34.236366050559667</v>
      </c>
      <c r="AI75">
        <v>3.9880276581304015</v>
      </c>
      <c r="AJ75">
        <v>0</v>
      </c>
      <c r="AK75">
        <v>13.310087610795904</v>
      </c>
      <c r="AL75">
        <v>1.7004842907917388</v>
      </c>
      <c r="AM75">
        <v>2.570313108027007</v>
      </c>
      <c r="AN75">
        <v>0</v>
      </c>
      <c r="AO75">
        <v>0</v>
      </c>
      <c r="AP75">
        <v>1.5309413727241097</v>
      </c>
      <c r="AQ75">
        <v>0</v>
      </c>
      <c r="AR75">
        <v>0.59245167391304343</v>
      </c>
      <c r="AS75">
        <v>1.1485903088760034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682.7388095086601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78.75148974797095</v>
      </c>
      <c r="L76">
        <v>41.770177192137552</v>
      </c>
      <c r="M76">
        <v>0</v>
      </c>
      <c r="N76">
        <v>14.141190950772547</v>
      </c>
      <c r="O76">
        <v>23.219537310647254</v>
      </c>
      <c r="P76">
        <v>59.772098714451538</v>
      </c>
      <c r="Q76">
        <v>2.6594832290076336</v>
      </c>
      <c r="R76">
        <v>10.34036879587325</v>
      </c>
      <c r="S76">
        <v>6.4387429932938858</v>
      </c>
      <c r="T76">
        <v>0</v>
      </c>
      <c r="U76">
        <v>281.78881451409342</v>
      </c>
      <c r="V76">
        <v>4.4282417246127359</v>
      </c>
      <c r="W76">
        <v>3.3807853140172277</v>
      </c>
      <c r="X76">
        <v>36.051019385190934</v>
      </c>
      <c r="Y76">
        <v>0</v>
      </c>
      <c r="Z76">
        <v>3.1813888619999995</v>
      </c>
      <c r="AA76">
        <v>6.3591818888888909</v>
      </c>
      <c r="AB76">
        <v>9.6386742186046526</v>
      </c>
      <c r="AC76">
        <v>7.0886722564787172</v>
      </c>
      <c r="AD76">
        <v>8.9137336548069648</v>
      </c>
      <c r="AE76">
        <v>12.060298582385036</v>
      </c>
      <c r="AF76">
        <v>0</v>
      </c>
      <c r="AG76">
        <v>0</v>
      </c>
      <c r="AH76">
        <v>34.236366050559667</v>
      </c>
      <c r="AI76">
        <v>3.9880276581304015</v>
      </c>
      <c r="AJ76">
        <v>0</v>
      </c>
      <c r="AK76">
        <v>13.310087610795904</v>
      </c>
      <c r="AL76">
        <v>16.296307300000006</v>
      </c>
      <c r="AM76">
        <v>2.570313108027007</v>
      </c>
      <c r="AN76">
        <v>0</v>
      </c>
      <c r="AO76">
        <v>0</v>
      </c>
      <c r="AP76">
        <v>1.5309413727241097</v>
      </c>
      <c r="AQ76">
        <v>0</v>
      </c>
      <c r="AR76">
        <v>0.80788853079710155</v>
      </c>
      <c r="AS76">
        <v>1.1485903088760034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683.87242127514321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78.75148974797095</v>
      </c>
      <c r="L77">
        <v>41.770177192137552</v>
      </c>
      <c r="M77">
        <v>0</v>
      </c>
      <c r="N77">
        <v>14.141190950772547</v>
      </c>
      <c r="O77">
        <v>23.219537310647254</v>
      </c>
      <c r="P77">
        <v>59.772098714451538</v>
      </c>
      <c r="Q77">
        <v>2.6594832290076336</v>
      </c>
      <c r="R77">
        <v>10.34036879587325</v>
      </c>
      <c r="S77">
        <v>6.4387429932938858</v>
      </c>
      <c r="T77">
        <v>0</v>
      </c>
      <c r="U77">
        <v>262.14853790322582</v>
      </c>
      <c r="V77">
        <v>4.4279621491681009</v>
      </c>
      <c r="W77">
        <v>3.6790110846210449</v>
      </c>
      <c r="X77">
        <v>36.051019385190934</v>
      </c>
      <c r="Y77">
        <v>0</v>
      </c>
      <c r="Z77">
        <v>3.1813888619999995</v>
      </c>
      <c r="AA77">
        <v>6.3591818888888909</v>
      </c>
      <c r="AB77">
        <v>9.6386742186046526</v>
      </c>
      <c r="AC77">
        <v>7.0886722564787172</v>
      </c>
      <c r="AD77">
        <v>8.9137336548069648</v>
      </c>
      <c r="AE77">
        <v>12.060298582385036</v>
      </c>
      <c r="AF77">
        <v>0</v>
      </c>
      <c r="AG77">
        <v>0</v>
      </c>
      <c r="AH77">
        <v>34.236366050559667</v>
      </c>
      <c r="AI77">
        <v>3.9880276581304015</v>
      </c>
      <c r="AJ77">
        <v>0</v>
      </c>
      <c r="AK77">
        <v>13.310087610795904</v>
      </c>
      <c r="AL77">
        <v>16.296307300000006</v>
      </c>
      <c r="AM77">
        <v>2.570313108027007</v>
      </c>
      <c r="AN77">
        <v>0</v>
      </c>
      <c r="AO77">
        <v>0</v>
      </c>
      <c r="AP77">
        <v>1.5309413727241097</v>
      </c>
      <c r="AQ77">
        <v>0</v>
      </c>
      <c r="AR77">
        <v>8.6174770692028986</v>
      </c>
      <c r="AS77">
        <v>1.1485903088760034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672.33967939784065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78.75148974797095</v>
      </c>
      <c r="L78">
        <v>41.770177192137552</v>
      </c>
      <c r="M78">
        <v>0</v>
      </c>
      <c r="N78">
        <v>14.141190950772547</v>
      </c>
      <c r="O78">
        <v>23.219537310647254</v>
      </c>
      <c r="P78">
        <v>59.772098714451538</v>
      </c>
      <c r="Q78">
        <v>2.6594832290076336</v>
      </c>
      <c r="R78">
        <v>10.34036879587325</v>
      </c>
      <c r="S78">
        <v>6.4387429932938858</v>
      </c>
      <c r="T78">
        <v>0</v>
      </c>
      <c r="U78">
        <v>262.14853790322582</v>
      </c>
      <c r="V78">
        <v>4.4279621491681009</v>
      </c>
      <c r="W78">
        <v>3.7002930705562718</v>
      </c>
      <c r="X78">
        <v>36.051019385190934</v>
      </c>
      <c r="Y78">
        <v>0</v>
      </c>
      <c r="Z78">
        <v>3.1813888619999995</v>
      </c>
      <c r="AA78">
        <v>6.3591818888888909</v>
      </c>
      <c r="AB78">
        <v>9.6386742186046526</v>
      </c>
      <c r="AC78">
        <v>7.0886722564787172</v>
      </c>
      <c r="AD78">
        <v>8.9137336548069648</v>
      </c>
      <c r="AE78">
        <v>12.060298582385036</v>
      </c>
      <c r="AF78">
        <v>0</v>
      </c>
      <c r="AG78">
        <v>0</v>
      </c>
      <c r="AH78">
        <v>32.342046240000002</v>
      </c>
      <c r="AI78">
        <v>3.9880276581304015</v>
      </c>
      <c r="AJ78">
        <v>0</v>
      </c>
      <c r="AK78">
        <v>13.310087610795904</v>
      </c>
      <c r="AL78">
        <v>13.603873818416526</v>
      </c>
      <c r="AM78">
        <v>2.570313108027007</v>
      </c>
      <c r="AN78">
        <v>0</v>
      </c>
      <c r="AO78">
        <v>0</v>
      </c>
      <c r="AP78">
        <v>1.5309413727241097</v>
      </c>
      <c r="AQ78">
        <v>0</v>
      </c>
      <c r="AR78">
        <v>8.6174770692028986</v>
      </c>
      <c r="AS78">
        <v>1.1485903088760034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667.77420809163266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78.831038153827379</v>
      </c>
      <c r="L79">
        <v>41.770177192137552</v>
      </c>
      <c r="M79">
        <v>0</v>
      </c>
      <c r="N79">
        <v>14.141190950772547</v>
      </c>
      <c r="O79">
        <v>23.219537310647254</v>
      </c>
      <c r="P79">
        <v>59.772098714451538</v>
      </c>
      <c r="Q79">
        <v>2.6594832290076336</v>
      </c>
      <c r="R79">
        <v>10.34036879587325</v>
      </c>
      <c r="S79">
        <v>6.4387429932938858</v>
      </c>
      <c r="T79">
        <v>0</v>
      </c>
      <c r="U79">
        <v>262.14853790322582</v>
      </c>
      <c r="V79">
        <v>4.428631437428896</v>
      </c>
      <c r="W79">
        <v>4.01</v>
      </c>
      <c r="X79">
        <v>36.051019385190934</v>
      </c>
      <c r="Y79">
        <v>0</v>
      </c>
      <c r="Z79">
        <v>3.1813888619999995</v>
      </c>
      <c r="AA79">
        <v>6.3591818888888909</v>
      </c>
      <c r="AB79">
        <v>9.6386742186046526</v>
      </c>
      <c r="AC79">
        <v>7.0886722564787172</v>
      </c>
      <c r="AD79">
        <v>8.9137336548069648</v>
      </c>
      <c r="AE79">
        <v>12.060298582385036</v>
      </c>
      <c r="AF79">
        <v>0</v>
      </c>
      <c r="AG79">
        <v>0</v>
      </c>
      <c r="AH79">
        <v>27.721753919999998</v>
      </c>
      <c r="AI79">
        <v>3.9880276581304015</v>
      </c>
      <c r="AJ79">
        <v>0</v>
      </c>
      <c r="AK79">
        <v>13.310087610795904</v>
      </c>
      <c r="AL79">
        <v>13.603873818416526</v>
      </c>
      <c r="AM79">
        <v>2.570313108027007</v>
      </c>
      <c r="AN79">
        <v>0</v>
      </c>
      <c r="AO79">
        <v>0</v>
      </c>
      <c r="AP79">
        <v>0</v>
      </c>
      <c r="AQ79">
        <v>0</v>
      </c>
      <c r="AR79">
        <v>0.80788853079710155</v>
      </c>
      <c r="AS79">
        <v>1.1485903088760034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654.20331048406388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78.831038153827379</v>
      </c>
      <c r="L80">
        <v>41.770177192137552</v>
      </c>
      <c r="M80">
        <v>0</v>
      </c>
      <c r="N80">
        <v>14.141190950772547</v>
      </c>
      <c r="O80">
        <v>23.219537310647254</v>
      </c>
      <c r="P80">
        <v>59.772098714451538</v>
      </c>
      <c r="Q80">
        <v>2.6594832290076336</v>
      </c>
      <c r="R80">
        <v>10.34036879587325</v>
      </c>
      <c r="S80">
        <v>6.4387429932938858</v>
      </c>
      <c r="T80">
        <v>0</v>
      </c>
      <c r="U80">
        <v>262.14853790322582</v>
      </c>
      <c r="V80">
        <v>4.4279621491681009</v>
      </c>
      <c r="W80">
        <v>4.0091689036939311</v>
      </c>
      <c r="X80">
        <v>36.051019385190934</v>
      </c>
      <c r="Y80">
        <v>0</v>
      </c>
      <c r="Z80">
        <v>1.5906943039999999</v>
      </c>
      <c r="AA80">
        <v>3.427020843295828</v>
      </c>
      <c r="AB80">
        <v>3.2128913215303827</v>
      </c>
      <c r="AC80">
        <v>2.3605096538401127</v>
      </c>
      <c r="AD80">
        <v>4.4568668274034824</v>
      </c>
      <c r="AE80">
        <v>12.060298582385036</v>
      </c>
      <c r="AF80">
        <v>0</v>
      </c>
      <c r="AG80">
        <v>0</v>
      </c>
      <c r="AH80">
        <v>18.250154613199577</v>
      </c>
      <c r="AI80">
        <v>0.93149206158680298</v>
      </c>
      <c r="AJ80">
        <v>0</v>
      </c>
      <c r="AK80">
        <v>13.310087610795904</v>
      </c>
      <c r="AL80">
        <v>1.7004842907917388</v>
      </c>
      <c r="AM80">
        <v>0.94305510487621913</v>
      </c>
      <c r="AN80">
        <v>0</v>
      </c>
      <c r="AO80">
        <v>0</v>
      </c>
      <c r="AP80">
        <v>0</v>
      </c>
      <c r="AQ80">
        <v>0</v>
      </c>
      <c r="AR80">
        <v>0.80788853079710155</v>
      </c>
      <c r="AS80">
        <v>1.1485903088760034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608.00935973466801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78.831038153827379</v>
      </c>
      <c r="L81">
        <v>41.770177192137552</v>
      </c>
      <c r="M81">
        <v>0</v>
      </c>
      <c r="N81">
        <v>14.141190950772547</v>
      </c>
      <c r="O81">
        <v>23.219537310647254</v>
      </c>
      <c r="P81">
        <v>59.772098714451538</v>
      </c>
      <c r="Q81">
        <v>2.6594832290076336</v>
      </c>
      <c r="R81">
        <v>10.34036879587325</v>
      </c>
      <c r="S81">
        <v>6.4387429932938858</v>
      </c>
      <c r="T81">
        <v>0</v>
      </c>
      <c r="U81">
        <v>262.14853790322582</v>
      </c>
      <c r="V81">
        <v>4.4279621491681009</v>
      </c>
      <c r="W81">
        <v>4.3195110150753768</v>
      </c>
      <c r="X81">
        <v>36.051019385190934</v>
      </c>
      <c r="Y81">
        <v>0</v>
      </c>
      <c r="Z81">
        <v>1.5906943039999999</v>
      </c>
      <c r="AA81">
        <v>1.5416198518518522</v>
      </c>
      <c r="AB81">
        <v>0</v>
      </c>
      <c r="AC81">
        <v>0</v>
      </c>
      <c r="AD81">
        <v>2.2284334137017412</v>
      </c>
      <c r="AE81">
        <v>8.0401991395946997</v>
      </c>
      <c r="AF81">
        <v>0</v>
      </c>
      <c r="AG81">
        <v>0</v>
      </c>
      <c r="AH81">
        <v>10.164643053199576</v>
      </c>
      <c r="AI81">
        <v>0</v>
      </c>
      <c r="AJ81">
        <v>0</v>
      </c>
      <c r="AK81">
        <v>13.310087610795904</v>
      </c>
      <c r="AL81">
        <v>0.34009690895008615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0.80788853079710155</v>
      </c>
      <c r="AS81">
        <v>1.1485903088760034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583.29192091443815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78.831038153827379</v>
      </c>
      <c r="L82">
        <v>41.770177192137552</v>
      </c>
      <c r="M82">
        <v>0</v>
      </c>
      <c r="N82">
        <v>14.141190950772547</v>
      </c>
      <c r="O82">
        <v>23.219537310647254</v>
      </c>
      <c r="P82">
        <v>59.772098714451538</v>
      </c>
      <c r="Q82">
        <v>2.6594832290076336</v>
      </c>
      <c r="R82">
        <v>10.34036879587325</v>
      </c>
      <c r="S82">
        <v>6.4387429932938858</v>
      </c>
      <c r="T82">
        <v>0</v>
      </c>
      <c r="U82">
        <v>262.14853790322582</v>
      </c>
      <c r="V82">
        <v>4.4279621491681009</v>
      </c>
      <c r="W82">
        <v>4.32</v>
      </c>
      <c r="X82">
        <v>36.051019385190934</v>
      </c>
      <c r="Y82">
        <v>0</v>
      </c>
      <c r="Z82">
        <v>1.5906943039999999</v>
      </c>
      <c r="AA82">
        <v>0</v>
      </c>
      <c r="AB82">
        <v>0</v>
      </c>
      <c r="AC82">
        <v>0</v>
      </c>
      <c r="AD82">
        <v>0</v>
      </c>
      <c r="AE82">
        <v>8.0401991395946997</v>
      </c>
      <c r="AF82">
        <v>0</v>
      </c>
      <c r="AG82">
        <v>0</v>
      </c>
      <c r="AH82">
        <v>7.3924678136008444</v>
      </c>
      <c r="AI82">
        <v>0</v>
      </c>
      <c r="AJ82">
        <v>0</v>
      </c>
      <c r="AK82">
        <v>13.310087610795904</v>
      </c>
      <c r="AL82">
        <v>0.34009690895008615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0.80788853079710155</v>
      </c>
      <c r="AS82">
        <v>1.1485903088760034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576.75018139421047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75.71045922695258</v>
      </c>
      <c r="L83">
        <v>40.270170829001174</v>
      </c>
      <c r="M83">
        <v>0</v>
      </c>
      <c r="N83">
        <v>14.141190950772547</v>
      </c>
      <c r="O83">
        <v>23.219537310647254</v>
      </c>
      <c r="P83">
        <v>59.772098714451538</v>
      </c>
      <c r="Q83">
        <v>2.5789462944550667</v>
      </c>
      <c r="R83">
        <v>9.9278482126023313</v>
      </c>
      <c r="S83">
        <v>6.1805840087684327</v>
      </c>
      <c r="T83">
        <v>0</v>
      </c>
      <c r="U83">
        <v>262.14853790322582</v>
      </c>
      <c r="V83">
        <v>4.299168069780527</v>
      </c>
      <c r="W83">
        <v>4.6276423737129013</v>
      </c>
      <c r="X83">
        <v>36.051019385190934</v>
      </c>
      <c r="Y83">
        <v>0</v>
      </c>
      <c r="Z83">
        <v>1.5906943039999999</v>
      </c>
      <c r="AA83">
        <v>0</v>
      </c>
      <c r="AB83">
        <v>0</v>
      </c>
      <c r="AC83">
        <v>0</v>
      </c>
      <c r="AD83">
        <v>0</v>
      </c>
      <c r="AE83">
        <v>4.0200994427903352</v>
      </c>
      <c r="AF83">
        <v>0</v>
      </c>
      <c r="AG83">
        <v>0</v>
      </c>
      <c r="AH83">
        <v>4.6202923200000008</v>
      </c>
      <c r="AI83">
        <v>0</v>
      </c>
      <c r="AJ83">
        <v>0</v>
      </c>
      <c r="AK83">
        <v>13.310087610795904</v>
      </c>
      <c r="AL83">
        <v>0.34009690895008615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0.80788853079710155</v>
      </c>
      <c r="AS83">
        <v>1.1485903088760034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564.76495270577027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75.71045922695258</v>
      </c>
      <c r="L84">
        <v>40.270170829001174</v>
      </c>
      <c r="M84">
        <v>0</v>
      </c>
      <c r="N84">
        <v>14.141190950772547</v>
      </c>
      <c r="O84">
        <v>23.219537310647254</v>
      </c>
      <c r="P84">
        <v>59.772098714451538</v>
      </c>
      <c r="Q84">
        <v>2.5503108196721311</v>
      </c>
      <c r="R84">
        <v>9.9278482126023313</v>
      </c>
      <c r="S84">
        <v>6.1805840087684327</v>
      </c>
      <c r="T84">
        <v>0</v>
      </c>
      <c r="U84">
        <v>262.14853790322582</v>
      </c>
      <c r="V84">
        <v>4.2980207171543308</v>
      </c>
      <c r="W84">
        <v>4.6276423737129013</v>
      </c>
      <c r="X84">
        <v>36.051019385190934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4.0200994427903352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13.310087610795904</v>
      </c>
      <c r="AL84">
        <v>0.34009690895008615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0.80788853079710155</v>
      </c>
      <c r="AS84">
        <v>1.1485903088760034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558.52418325436122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78.829235840548478</v>
      </c>
      <c r="L85">
        <v>41.770177192137552</v>
      </c>
      <c r="M85">
        <v>0</v>
      </c>
      <c r="N85">
        <v>14.141190950772547</v>
      </c>
      <c r="O85">
        <v>23.219537310647254</v>
      </c>
      <c r="P85">
        <v>59.772098714451538</v>
      </c>
      <c r="Q85">
        <v>2.6611838836291914</v>
      </c>
      <c r="R85">
        <v>10.34036879587325</v>
      </c>
      <c r="S85">
        <v>6.4402325137786081</v>
      </c>
      <c r="T85">
        <v>0</v>
      </c>
      <c r="U85">
        <v>262.14853790322582</v>
      </c>
      <c r="V85">
        <v>4.4284976521739132</v>
      </c>
      <c r="W85">
        <v>4.9292230479491623</v>
      </c>
      <c r="X85">
        <v>36.051019385190934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4.0200994427903352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13.310087610795904</v>
      </c>
      <c r="AL85">
        <v>0.34009690895008615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8.6174770692028986</v>
      </c>
      <c r="AS85">
        <v>1.1485903088760034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572.16765453099333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78.829235840548478</v>
      </c>
      <c r="L86">
        <v>43.49</v>
      </c>
      <c r="M86">
        <v>0</v>
      </c>
      <c r="N86">
        <v>14.141190950772547</v>
      </c>
      <c r="O86">
        <v>23.219537310647254</v>
      </c>
      <c r="P86">
        <v>59.772098714451538</v>
      </c>
      <c r="Q86">
        <v>2.6611838836291914</v>
      </c>
      <c r="R86">
        <v>10.34036879587325</v>
      </c>
      <c r="S86">
        <v>6.4402325137786081</v>
      </c>
      <c r="T86">
        <v>0</v>
      </c>
      <c r="U86">
        <v>262.14853790322582</v>
      </c>
      <c r="V86">
        <v>4.4284976521739132</v>
      </c>
      <c r="W86">
        <v>4.9292230479491623</v>
      </c>
      <c r="X86">
        <v>36.051019385190934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4.0200994427903352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13.310087610795904</v>
      </c>
      <c r="AL86">
        <v>0.34009690895008615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8.6174770692028986</v>
      </c>
      <c r="AS86">
        <v>1.1485903088760034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573.88747733885577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78.830248024088974</v>
      </c>
      <c r="L87">
        <v>43.49</v>
      </c>
      <c r="M87">
        <v>0</v>
      </c>
      <c r="N87">
        <v>14.141190950772547</v>
      </c>
      <c r="O87">
        <v>23.219537310647254</v>
      </c>
      <c r="P87">
        <v>59.772098714451538</v>
      </c>
      <c r="Q87">
        <v>2.6611838836291914</v>
      </c>
      <c r="R87">
        <v>10.34036879587325</v>
      </c>
      <c r="S87">
        <v>6.4402325137786081</v>
      </c>
      <c r="T87">
        <v>0</v>
      </c>
      <c r="U87">
        <v>262.14853790322582</v>
      </c>
      <c r="V87">
        <v>4.4284976521739132</v>
      </c>
      <c r="W87">
        <v>5.2398504922737299</v>
      </c>
      <c r="X87">
        <v>36.051019385190934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4.0200994427903352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13.310087610795904</v>
      </c>
      <c r="AL87">
        <v>0.34009690895008615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1.6157770615942031</v>
      </c>
      <c r="AS87">
        <v>1.1485903088760034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567.19741695911227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55.701394664770284</v>
      </c>
      <c r="L88">
        <v>43.49</v>
      </c>
      <c r="M88">
        <v>0</v>
      </c>
      <c r="N88">
        <v>14.141190950772547</v>
      </c>
      <c r="O88">
        <v>23.219537310647254</v>
      </c>
      <c r="P88">
        <v>59.772098714451538</v>
      </c>
      <c r="Q88">
        <v>2.6611838836291914</v>
      </c>
      <c r="R88">
        <v>10.34036879587325</v>
      </c>
      <c r="S88">
        <v>6.4402325137786081</v>
      </c>
      <c r="T88">
        <v>0</v>
      </c>
      <c r="U88">
        <v>262.14853790322582</v>
      </c>
      <c r="V88">
        <v>4.4284976521739132</v>
      </c>
      <c r="W88">
        <v>5.2398504922737299</v>
      </c>
      <c r="X88">
        <v>36.051019385190934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4.0200994427903352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13.310087610795904</v>
      </c>
      <c r="AL88">
        <v>0.34009690895008615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1.0771845384057972</v>
      </c>
      <c r="AS88">
        <v>1.1485903088760034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543.52997107660508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36.499944566100375</v>
      </c>
      <c r="L89">
        <v>43.49</v>
      </c>
      <c r="M89">
        <v>0</v>
      </c>
      <c r="N89">
        <v>14.141190950772547</v>
      </c>
      <c r="O89">
        <v>23.219537310647254</v>
      </c>
      <c r="P89">
        <v>59.772098714451538</v>
      </c>
      <c r="Q89">
        <v>2.6611838836291914</v>
      </c>
      <c r="R89">
        <v>9.0880918143418477</v>
      </c>
      <c r="S89">
        <v>6.4402325137786081</v>
      </c>
      <c r="T89">
        <v>0</v>
      </c>
      <c r="U89">
        <v>262.14853790322582</v>
      </c>
      <c r="V89">
        <v>4.4279608783706248</v>
      </c>
      <c r="W89">
        <v>5.4042066593406597</v>
      </c>
      <c r="X89">
        <v>36.051019385190934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4.0200994427903352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13.310087610795904</v>
      </c>
      <c r="AL89">
        <v>0.34009690895008615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0.80788853079710155</v>
      </c>
      <c r="AS89">
        <v>1.1485903088760034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522.97076738205874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36.499944566100375</v>
      </c>
      <c r="L90">
        <v>43.49</v>
      </c>
      <c r="M90">
        <v>0</v>
      </c>
      <c r="N90">
        <v>14.141190950772547</v>
      </c>
      <c r="O90">
        <v>23.219537310647254</v>
      </c>
      <c r="P90">
        <v>59.772098714451538</v>
      </c>
      <c r="Q90">
        <v>2.6611838836291914</v>
      </c>
      <c r="R90">
        <v>5.5089060113085626</v>
      </c>
      <c r="S90">
        <v>6.4402325137786081</v>
      </c>
      <c r="T90">
        <v>0</v>
      </c>
      <c r="U90">
        <v>262.14853790322582</v>
      </c>
      <c r="V90">
        <v>4.4279608783706248</v>
      </c>
      <c r="W90">
        <v>5.8911044333432407</v>
      </c>
      <c r="X90">
        <v>36.051019385190934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4.0200994427903352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13.310087610795904</v>
      </c>
      <c r="AL90">
        <v>0.34009690895008615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0.80788853079710155</v>
      </c>
      <c r="AS90">
        <v>1.1485903088760034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519.87847935302807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36.31957616398077</v>
      </c>
      <c r="L91">
        <v>20.999804022473992</v>
      </c>
      <c r="M91">
        <v>0</v>
      </c>
      <c r="N91">
        <v>14.141190950772547</v>
      </c>
      <c r="O91">
        <v>23.219537310647254</v>
      </c>
      <c r="P91">
        <v>59.772098714451538</v>
      </c>
      <c r="Q91">
        <v>1.8414050729613733</v>
      </c>
      <c r="R91">
        <v>4.8003724537958483</v>
      </c>
      <c r="S91">
        <v>2.7698544735062005</v>
      </c>
      <c r="T91">
        <v>0</v>
      </c>
      <c r="U91">
        <v>262.14853790322582</v>
      </c>
      <c r="V91">
        <v>4.4295205797446808</v>
      </c>
      <c r="W91">
        <v>5.8911044333432407</v>
      </c>
      <c r="X91">
        <v>36.051019385190934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4.0200994427903352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13.310087610795904</v>
      </c>
      <c r="AL91">
        <v>0.34009690895008615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0.80788853079710155</v>
      </c>
      <c r="AS91">
        <v>1.1485903088760034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492.01078426630374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36.31957616398077</v>
      </c>
      <c r="L92">
        <v>20.999804022473992</v>
      </c>
      <c r="M92">
        <v>0</v>
      </c>
      <c r="N92">
        <v>14.141190950772547</v>
      </c>
      <c r="O92">
        <v>23.219537310647254</v>
      </c>
      <c r="P92">
        <v>59.772098714451538</v>
      </c>
      <c r="Q92">
        <v>1.8414050729613733</v>
      </c>
      <c r="R92">
        <v>4.8003724537958483</v>
      </c>
      <c r="S92">
        <v>2.7698544735062005</v>
      </c>
      <c r="T92">
        <v>0</v>
      </c>
      <c r="U92">
        <v>262.14853790322582</v>
      </c>
      <c r="V92">
        <v>4.4290710683978265</v>
      </c>
      <c r="W92">
        <v>5.8911044333432407</v>
      </c>
      <c r="X92">
        <v>36.051019385190934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13.310087610795904</v>
      </c>
      <c r="AL92">
        <v>0.34009690895008615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0.80788853079710155</v>
      </c>
      <c r="AS92">
        <v>1.1485903088760034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487.99023531216653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36.31957616398077</v>
      </c>
      <c r="L93">
        <v>20.999804022473992</v>
      </c>
      <c r="M93">
        <v>0</v>
      </c>
      <c r="N93">
        <v>14.141190950772547</v>
      </c>
      <c r="O93">
        <v>23.219537310647254</v>
      </c>
      <c r="P93">
        <v>59.772098714451538</v>
      </c>
      <c r="Q93">
        <v>1.8414050729613733</v>
      </c>
      <c r="R93">
        <v>4.8008167088607596</v>
      </c>
      <c r="S93">
        <v>2.7698544735062005</v>
      </c>
      <c r="T93">
        <v>0</v>
      </c>
      <c r="U93">
        <v>262.14853790322582</v>
      </c>
      <c r="V93">
        <v>4.6093658168449192</v>
      </c>
      <c r="W93">
        <v>5.8911044333432407</v>
      </c>
      <c r="X93">
        <v>36.051019385190934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13.310087610795904</v>
      </c>
      <c r="AL93">
        <v>0.34009690895008615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0.80788853079710155</v>
      </c>
      <c r="AS93">
        <v>1.1485903088760034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488.17097431567845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36.31957616398077</v>
      </c>
      <c r="L94">
        <v>20.999804022473992</v>
      </c>
      <c r="M94">
        <v>0</v>
      </c>
      <c r="N94">
        <v>14.141190950772547</v>
      </c>
      <c r="O94">
        <v>23.219537310647254</v>
      </c>
      <c r="P94">
        <v>59.772098714451538</v>
      </c>
      <c r="Q94">
        <v>1.8414050729613733</v>
      </c>
      <c r="R94">
        <v>4.8008167088607596</v>
      </c>
      <c r="S94">
        <v>2.7698544735062005</v>
      </c>
      <c r="T94">
        <v>0</v>
      </c>
      <c r="U94">
        <v>262.14853790322582</v>
      </c>
      <c r="V94">
        <v>4.6093658168449192</v>
      </c>
      <c r="W94">
        <v>5.8911044333432407</v>
      </c>
      <c r="X94">
        <v>36.051019385190934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13.310087610795904</v>
      </c>
      <c r="AL94">
        <v>0.34009690895008615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0.80788853079710155</v>
      </c>
      <c r="AS94">
        <v>1.1485903088760034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488.17097431567845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36.31957616398077</v>
      </c>
      <c r="L95">
        <v>20.999804022473992</v>
      </c>
      <c r="M95">
        <v>0</v>
      </c>
      <c r="N95">
        <v>14.141190950772547</v>
      </c>
      <c r="O95">
        <v>23.219537310647254</v>
      </c>
      <c r="P95">
        <v>59.772098714451538</v>
      </c>
      <c r="Q95">
        <v>1.8414050729613733</v>
      </c>
      <c r="R95">
        <v>4.4300446629853933</v>
      </c>
      <c r="S95">
        <v>2.7698544735062005</v>
      </c>
      <c r="T95">
        <v>0</v>
      </c>
      <c r="U95">
        <v>262.14853790322582</v>
      </c>
      <c r="V95">
        <v>4.6093658168449192</v>
      </c>
      <c r="W95">
        <v>5.890093782743989</v>
      </c>
      <c r="X95">
        <v>36.2892868526149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13.310087610795904</v>
      </c>
      <c r="AL95">
        <v>0.34009690895008615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1.1485903088760034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487.22957055583066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36.31957616398077</v>
      </c>
      <c r="L96">
        <v>20.999804022473992</v>
      </c>
      <c r="M96">
        <v>0</v>
      </c>
      <c r="N96">
        <v>14.141190950772547</v>
      </c>
      <c r="O96">
        <v>23.219537310647254</v>
      </c>
      <c r="P96">
        <v>59.772098714451538</v>
      </c>
      <c r="Q96">
        <v>1.8414050729613733</v>
      </c>
      <c r="R96">
        <v>4.4300446629853933</v>
      </c>
      <c r="S96">
        <v>2.7698544735062005</v>
      </c>
      <c r="T96">
        <v>0</v>
      </c>
      <c r="U96">
        <v>262.14853790322582</v>
      </c>
      <c r="V96">
        <v>4.6093658168449192</v>
      </c>
      <c r="W96">
        <v>5.890093782743989</v>
      </c>
      <c r="X96">
        <v>36.2892868526149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13.310087610795904</v>
      </c>
      <c r="AL96">
        <v>1.7004842907917388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1.1485903088760034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488.5899579376723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48.100520469238795</v>
      </c>
      <c r="L97">
        <v>20.999804022473992</v>
      </c>
      <c r="M97">
        <v>0</v>
      </c>
      <c r="N97">
        <v>14.141190950772547</v>
      </c>
      <c r="O97">
        <v>23.219537310647254</v>
      </c>
      <c r="P97">
        <v>59.772098714451538</v>
      </c>
      <c r="Q97">
        <v>1.8414050729613733</v>
      </c>
      <c r="R97">
        <v>4.4300446629853933</v>
      </c>
      <c r="S97">
        <v>2.7698544735062005</v>
      </c>
      <c r="T97">
        <v>0</v>
      </c>
      <c r="U97">
        <v>262.14853790322582</v>
      </c>
      <c r="V97">
        <v>4.6093658168449192</v>
      </c>
      <c r="W97">
        <v>5.8900936297613002</v>
      </c>
      <c r="X97">
        <v>36.2892868526149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13.310087610795904</v>
      </c>
      <c r="AL97">
        <v>13.603873818416526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1.1485903088760034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512.27429161757232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36.320623197805816</v>
      </c>
      <c r="L98">
        <v>20.999804022473992</v>
      </c>
      <c r="M98">
        <v>0</v>
      </c>
      <c r="N98">
        <v>14.141190950772547</v>
      </c>
      <c r="O98">
        <v>23.219537310647254</v>
      </c>
      <c r="P98">
        <v>59.772098714451538</v>
      </c>
      <c r="Q98">
        <v>1.8414050729613733</v>
      </c>
      <c r="R98">
        <v>4.4300446629853933</v>
      </c>
      <c r="S98">
        <v>2.7698544735062005</v>
      </c>
      <c r="T98">
        <v>0</v>
      </c>
      <c r="U98">
        <v>262.14853790322582</v>
      </c>
      <c r="V98">
        <v>4.6093658168449192</v>
      </c>
      <c r="W98">
        <v>5.8900936297613002</v>
      </c>
      <c r="X98">
        <v>36.2892868526149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13.310087610795904</v>
      </c>
      <c r="AL98">
        <v>13.603873818416526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1.1485903088760034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500.49439434613942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1.3723361153889022</v>
      </c>
      <c r="L99">
        <f t="shared" si="2"/>
        <v>0.75527663152894176</v>
      </c>
      <c r="M99">
        <f t="shared" si="2"/>
        <v>0</v>
      </c>
      <c r="N99">
        <f t="shared" si="2"/>
        <v>0.33938858281854134</v>
      </c>
      <c r="O99">
        <f t="shared" si="2"/>
        <v>0.95837959338605661</v>
      </c>
      <c r="P99">
        <f t="shared" si="2"/>
        <v>1.4345303691468352</v>
      </c>
      <c r="Q99">
        <f t="shared" si="2"/>
        <v>5.4391090914856915E-2</v>
      </c>
      <c r="R99">
        <f t="shared" si="2"/>
        <v>0.1837889031137617</v>
      </c>
      <c r="S99">
        <f t="shared" si="2"/>
        <v>0.10970758187072702</v>
      </c>
      <c r="T99">
        <f t="shared" si="2"/>
        <v>0</v>
      </c>
      <c r="U99">
        <f t="shared" si="2"/>
        <v>7.3084143367633914</v>
      </c>
      <c r="V99">
        <f t="shared" si="2"/>
        <v>8.2044103520865067E-2</v>
      </c>
      <c r="W99">
        <f t="shared" si="2"/>
        <v>0.10421783137072083</v>
      </c>
      <c r="X99">
        <f t="shared" si="2"/>
        <v>0.79804940032798444</v>
      </c>
      <c r="Y99">
        <f t="shared" si="2"/>
        <v>0</v>
      </c>
      <c r="Z99">
        <f t="shared" si="2"/>
        <v>1.2462049497999998E-2</v>
      </c>
      <c r="AA99">
        <f t="shared" si="2"/>
        <v>2.0577541695147677E-2</v>
      </c>
      <c r="AB99">
        <f t="shared" si="2"/>
        <v>3.2738648117854457E-2</v>
      </c>
      <c r="AC99">
        <f t="shared" si="2"/>
        <v>2.3626526423276263E-2</v>
      </c>
      <c r="AD99">
        <f t="shared" si="2"/>
        <v>2.674120096442089E-2</v>
      </c>
      <c r="AE99">
        <f t="shared" si="2"/>
        <v>8.6432139544076386E-2</v>
      </c>
      <c r="AF99">
        <f t="shared" si="2"/>
        <v>0</v>
      </c>
      <c r="AG99">
        <f t="shared" si="2"/>
        <v>0</v>
      </c>
      <c r="AH99">
        <f t="shared" si="2"/>
        <v>0.15014217415393882</v>
      </c>
      <c r="AI99">
        <f t="shared" si="2"/>
        <v>1.1898568121445406E-2</v>
      </c>
      <c r="AJ99">
        <f t="shared" si="2"/>
        <v>0</v>
      </c>
      <c r="AK99">
        <f t="shared" si="2"/>
        <v>0.31944210265910228</v>
      </c>
      <c r="AL99">
        <f t="shared" si="2"/>
        <v>5.2020648047676393E-2</v>
      </c>
      <c r="AM99">
        <f t="shared" si="2"/>
        <v>8.7759412951612936E-3</v>
      </c>
      <c r="AN99">
        <f t="shared" si="2"/>
        <v>0</v>
      </c>
      <c r="AO99">
        <f t="shared" si="2"/>
        <v>0</v>
      </c>
      <c r="AP99">
        <f t="shared" si="2"/>
        <v>5.1395878057555961E-3</v>
      </c>
      <c r="AQ99">
        <f t="shared" si="2"/>
        <v>0</v>
      </c>
      <c r="AR99">
        <f t="shared" si="2"/>
        <v>4.0939749742481879E-2</v>
      </c>
      <c r="AS99">
        <f t="shared" si="2"/>
        <v>3.8584430923784628E-2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14.330045849143696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1.9200051690500326</v>
      </c>
      <c r="L3">
        <v>203.6083915542315</v>
      </c>
      <c r="M3">
        <v>27.109018198279767</v>
      </c>
      <c r="N3">
        <v>17.071437731943945</v>
      </c>
      <c r="O3">
        <v>0</v>
      </c>
      <c r="P3">
        <v>37.001299187463722</v>
      </c>
      <c r="Q3">
        <v>2.9109408000000006</v>
      </c>
      <c r="R3">
        <v>5.7609800506329121</v>
      </c>
      <c r="S3">
        <v>3.8409284840336131</v>
      </c>
      <c r="T3">
        <v>0</v>
      </c>
      <c r="U3">
        <v>24.679797989606904</v>
      </c>
      <c r="V3">
        <v>0.96022333101045299</v>
      </c>
      <c r="W3">
        <v>4.6209365076142133</v>
      </c>
      <c r="X3">
        <v>28.812338682982915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2.6146891227180529</v>
      </c>
      <c r="AG3">
        <v>0</v>
      </c>
      <c r="AH3">
        <v>0</v>
      </c>
      <c r="AI3">
        <v>0</v>
      </c>
      <c r="AJ3">
        <v>0</v>
      </c>
      <c r="AK3">
        <v>16.077000021355399</v>
      </c>
      <c r="AL3">
        <v>0</v>
      </c>
      <c r="AM3">
        <v>0</v>
      </c>
      <c r="AN3">
        <v>0.77164299999999997</v>
      </c>
      <c r="AO3">
        <v>0</v>
      </c>
      <c r="AP3">
        <v>0</v>
      </c>
      <c r="AQ3">
        <v>0</v>
      </c>
      <c r="AR3">
        <v>0.81321870000000007</v>
      </c>
      <c r="AS3">
        <v>4.9148277944543572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383.48767632537772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1.9200051690500326</v>
      </c>
      <c r="L4">
        <v>203.6083915542315</v>
      </c>
      <c r="M4">
        <v>27.109018198279767</v>
      </c>
      <c r="N4">
        <v>17.071437731943945</v>
      </c>
      <c r="O4">
        <v>0</v>
      </c>
      <c r="P4">
        <v>37.001299187463722</v>
      </c>
      <c r="Q4">
        <v>2.8811999999999998</v>
      </c>
      <c r="R4">
        <v>5.7609800506329121</v>
      </c>
      <c r="S4">
        <v>3.8409284840336131</v>
      </c>
      <c r="T4">
        <v>0</v>
      </c>
      <c r="U4">
        <v>24.679797989606904</v>
      </c>
      <c r="V4">
        <v>0.96022333101045299</v>
      </c>
      <c r="W4">
        <v>4.7998697775366255</v>
      </c>
      <c r="X4">
        <v>28.812338682982915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2.6146891227180529</v>
      </c>
      <c r="AG4">
        <v>0</v>
      </c>
      <c r="AH4">
        <v>0</v>
      </c>
      <c r="AI4">
        <v>0</v>
      </c>
      <c r="AJ4">
        <v>0</v>
      </c>
      <c r="AK4">
        <v>16.077000021355399</v>
      </c>
      <c r="AL4">
        <v>0</v>
      </c>
      <c r="AM4">
        <v>0</v>
      </c>
      <c r="AN4">
        <v>0.77164299999999997</v>
      </c>
      <c r="AO4">
        <v>0</v>
      </c>
      <c r="AP4">
        <v>0</v>
      </c>
      <c r="AQ4">
        <v>0</v>
      </c>
      <c r="AR4">
        <v>0.81321870000000007</v>
      </c>
      <c r="AS4">
        <v>4.9148277944543572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383.63686879530013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1.9200051690500326</v>
      </c>
      <c r="L5">
        <v>203.6083915542315</v>
      </c>
      <c r="M5">
        <v>27.109018198279767</v>
      </c>
      <c r="N5">
        <v>17.071437731943945</v>
      </c>
      <c r="O5">
        <v>0</v>
      </c>
      <c r="P5">
        <v>37.001299187463722</v>
      </c>
      <c r="Q5">
        <v>2.8811999999999998</v>
      </c>
      <c r="R5">
        <v>5.7609800506329121</v>
      </c>
      <c r="S5">
        <v>3.8409284840336131</v>
      </c>
      <c r="T5">
        <v>0</v>
      </c>
      <c r="U5">
        <v>24.679797989606904</v>
      </c>
      <c r="V5">
        <v>0.96022333101045299</v>
      </c>
      <c r="W5">
        <v>4.7998697775366255</v>
      </c>
      <c r="X5">
        <v>28.809269796088657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2.6146891227180529</v>
      </c>
      <c r="AG5">
        <v>0</v>
      </c>
      <c r="AH5">
        <v>0</v>
      </c>
      <c r="AI5">
        <v>0</v>
      </c>
      <c r="AJ5">
        <v>0</v>
      </c>
      <c r="AK5">
        <v>16.077000021355399</v>
      </c>
      <c r="AL5">
        <v>0</v>
      </c>
      <c r="AM5">
        <v>0</v>
      </c>
      <c r="AN5">
        <v>0.77164299999999997</v>
      </c>
      <c r="AO5">
        <v>0</v>
      </c>
      <c r="AP5">
        <v>0</v>
      </c>
      <c r="AQ5">
        <v>0</v>
      </c>
      <c r="AR5">
        <v>0.81321870000000007</v>
      </c>
      <c r="AS5">
        <v>4.9148277944543572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383.63379990840588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1.9200051690500326</v>
      </c>
      <c r="L6">
        <v>203.6083915542315</v>
      </c>
      <c r="M6">
        <v>27.109018198279767</v>
      </c>
      <c r="N6">
        <v>17.071437731943945</v>
      </c>
      <c r="O6">
        <v>0</v>
      </c>
      <c r="P6">
        <v>37.001299187463722</v>
      </c>
      <c r="Q6">
        <v>2.8811999999999998</v>
      </c>
      <c r="R6">
        <v>5.7609800506329121</v>
      </c>
      <c r="S6">
        <v>3.8409284840336131</v>
      </c>
      <c r="T6">
        <v>0</v>
      </c>
      <c r="U6">
        <v>24.679797989606904</v>
      </c>
      <c r="V6">
        <v>0.96022333101045299</v>
      </c>
      <c r="W6">
        <v>4.7998697775366255</v>
      </c>
      <c r="X6">
        <v>28.809779808427201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2.6146891227180529</v>
      </c>
      <c r="AG6">
        <v>0</v>
      </c>
      <c r="AH6">
        <v>0</v>
      </c>
      <c r="AI6">
        <v>0</v>
      </c>
      <c r="AJ6">
        <v>0</v>
      </c>
      <c r="AK6">
        <v>16.077000021355399</v>
      </c>
      <c r="AL6">
        <v>0</v>
      </c>
      <c r="AM6">
        <v>0</v>
      </c>
      <c r="AN6">
        <v>0.77164299999999997</v>
      </c>
      <c r="AO6">
        <v>0</v>
      </c>
      <c r="AP6">
        <v>0</v>
      </c>
      <c r="AQ6">
        <v>0</v>
      </c>
      <c r="AR6">
        <v>0.81321870000000007</v>
      </c>
      <c r="AS6">
        <v>4.9148277944543572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383.63430992074444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1.9200051690500326</v>
      </c>
      <c r="L7">
        <v>201.68768829857984</v>
      </c>
      <c r="M7">
        <v>27.109018198279767</v>
      </c>
      <c r="N7">
        <v>17.071437731943945</v>
      </c>
      <c r="O7">
        <v>0</v>
      </c>
      <c r="P7">
        <v>37.001299187463722</v>
      </c>
      <c r="Q7">
        <v>2.8811999999999998</v>
      </c>
      <c r="R7">
        <v>5.7609800506329121</v>
      </c>
      <c r="S7">
        <v>3.8409284840336131</v>
      </c>
      <c r="T7">
        <v>0</v>
      </c>
      <c r="U7">
        <v>24.679797989606904</v>
      </c>
      <c r="V7">
        <v>0.96022333101045299</v>
      </c>
      <c r="W7">
        <v>4.7998697775366255</v>
      </c>
      <c r="X7">
        <v>14.40835889869588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2.6146891227180529</v>
      </c>
      <c r="AG7">
        <v>0</v>
      </c>
      <c r="AH7">
        <v>0</v>
      </c>
      <c r="AI7">
        <v>0</v>
      </c>
      <c r="AJ7">
        <v>0</v>
      </c>
      <c r="AK7">
        <v>16.077000021355399</v>
      </c>
      <c r="AL7">
        <v>0</v>
      </c>
      <c r="AM7">
        <v>0</v>
      </c>
      <c r="AN7">
        <v>0.77164299999999997</v>
      </c>
      <c r="AO7">
        <v>0</v>
      </c>
      <c r="AP7">
        <v>0</v>
      </c>
      <c r="AQ7">
        <v>0</v>
      </c>
      <c r="AR7">
        <v>0.81321870000000007</v>
      </c>
      <c r="AS7">
        <v>4.9148277944543572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367.3121857553615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1.920022605688215</v>
      </c>
      <c r="L8">
        <v>201.68768829857984</v>
      </c>
      <c r="M8">
        <v>27.109018198279767</v>
      </c>
      <c r="N8">
        <v>17.071437731943945</v>
      </c>
      <c r="O8">
        <v>0</v>
      </c>
      <c r="P8">
        <v>37.001299187463722</v>
      </c>
      <c r="Q8">
        <v>2.8811999999999998</v>
      </c>
      <c r="R8">
        <v>5.7609800506329121</v>
      </c>
      <c r="S8">
        <v>3.8409284840336131</v>
      </c>
      <c r="T8">
        <v>0</v>
      </c>
      <c r="U8">
        <v>24.679797989606904</v>
      </c>
      <c r="V8">
        <v>0.96022333101045299</v>
      </c>
      <c r="W8">
        <v>4.7998697775366255</v>
      </c>
      <c r="X8">
        <v>14.40835889869588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2.6146891227180529</v>
      </c>
      <c r="AG8">
        <v>0</v>
      </c>
      <c r="AH8">
        <v>0</v>
      </c>
      <c r="AI8">
        <v>0</v>
      </c>
      <c r="AJ8">
        <v>0</v>
      </c>
      <c r="AK8">
        <v>16.077000021355399</v>
      </c>
      <c r="AL8">
        <v>0</v>
      </c>
      <c r="AM8">
        <v>0</v>
      </c>
      <c r="AN8">
        <v>0.77164299999999997</v>
      </c>
      <c r="AO8">
        <v>0</v>
      </c>
      <c r="AP8">
        <v>0</v>
      </c>
      <c r="AQ8">
        <v>0</v>
      </c>
      <c r="AR8">
        <v>0.81321870000000007</v>
      </c>
      <c r="AS8">
        <v>4.9148277944543572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367.31220319199969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1.919994141653</v>
      </c>
      <c r="L9">
        <v>201.68768829857984</v>
      </c>
      <c r="M9">
        <v>27.109018198279767</v>
      </c>
      <c r="N9">
        <v>17.071437731943945</v>
      </c>
      <c r="O9">
        <v>0</v>
      </c>
      <c r="P9">
        <v>37.001299187463722</v>
      </c>
      <c r="Q9">
        <v>2.8811999999999998</v>
      </c>
      <c r="R9">
        <v>5.7609800506329121</v>
      </c>
      <c r="S9">
        <v>3.8409284840336131</v>
      </c>
      <c r="T9">
        <v>0</v>
      </c>
      <c r="U9">
        <v>24.679797989606904</v>
      </c>
      <c r="V9">
        <v>0.96022333101045299</v>
      </c>
      <c r="W9">
        <v>4.7998697775366255</v>
      </c>
      <c r="X9">
        <v>14.410155211049286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2.6146891227180529</v>
      </c>
      <c r="AG9">
        <v>0</v>
      </c>
      <c r="AH9">
        <v>0</v>
      </c>
      <c r="AI9">
        <v>0</v>
      </c>
      <c r="AJ9">
        <v>0</v>
      </c>
      <c r="AK9">
        <v>16.077000021355399</v>
      </c>
      <c r="AL9">
        <v>0</v>
      </c>
      <c r="AM9">
        <v>0</v>
      </c>
      <c r="AN9">
        <v>0.77164299999999997</v>
      </c>
      <c r="AO9">
        <v>0</v>
      </c>
      <c r="AP9">
        <v>0</v>
      </c>
      <c r="AQ9">
        <v>0</v>
      </c>
      <c r="AR9">
        <v>0.81321870000000007</v>
      </c>
      <c r="AS9">
        <v>1.5854282218257509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363.98457146768925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1.9200094822619145</v>
      </c>
      <c r="L10">
        <v>201.68768829857984</v>
      </c>
      <c r="M10">
        <v>27.109018198279767</v>
      </c>
      <c r="N10">
        <v>17.071437731943945</v>
      </c>
      <c r="O10">
        <v>0</v>
      </c>
      <c r="P10">
        <v>37.001299187463722</v>
      </c>
      <c r="Q10">
        <v>2.8811999999999998</v>
      </c>
      <c r="R10">
        <v>5.7609800506329121</v>
      </c>
      <c r="S10">
        <v>3.8409284840336131</v>
      </c>
      <c r="T10">
        <v>0</v>
      </c>
      <c r="U10">
        <v>24.679797989606904</v>
      </c>
      <c r="V10">
        <v>0.96022333101045299</v>
      </c>
      <c r="W10">
        <v>4.7998697775366255</v>
      </c>
      <c r="X10">
        <v>14.410421476100153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2.6146891227180529</v>
      </c>
      <c r="AG10">
        <v>0</v>
      </c>
      <c r="AH10">
        <v>0</v>
      </c>
      <c r="AI10">
        <v>0</v>
      </c>
      <c r="AJ10">
        <v>0</v>
      </c>
      <c r="AK10">
        <v>16.077000021355399</v>
      </c>
      <c r="AL10">
        <v>0</v>
      </c>
      <c r="AM10">
        <v>0</v>
      </c>
      <c r="AN10">
        <v>0.77164299999999997</v>
      </c>
      <c r="AO10">
        <v>0</v>
      </c>
      <c r="AP10">
        <v>0</v>
      </c>
      <c r="AQ10">
        <v>0</v>
      </c>
      <c r="AR10">
        <v>0.81321870000000007</v>
      </c>
      <c r="AS10">
        <v>1.3872496940975321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363.78667454562083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1.9200094822619145</v>
      </c>
      <c r="L11">
        <v>201.68768829857984</v>
      </c>
      <c r="M11">
        <v>27.109018198279767</v>
      </c>
      <c r="N11">
        <v>17.071437731943945</v>
      </c>
      <c r="O11">
        <v>0</v>
      </c>
      <c r="P11">
        <v>37.001299187463722</v>
      </c>
      <c r="Q11">
        <v>2.8811999999999998</v>
      </c>
      <c r="R11">
        <v>5.7609800506329121</v>
      </c>
      <c r="S11">
        <v>3.8409284840336131</v>
      </c>
      <c r="T11">
        <v>0</v>
      </c>
      <c r="U11">
        <v>24.679797989606904</v>
      </c>
      <c r="V11">
        <v>0.96022333101045299</v>
      </c>
      <c r="W11">
        <v>4.7998697775366255</v>
      </c>
      <c r="X11">
        <v>14.410155211049286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2.6146891227180529</v>
      </c>
      <c r="AG11">
        <v>0</v>
      </c>
      <c r="AH11">
        <v>0</v>
      </c>
      <c r="AI11">
        <v>0</v>
      </c>
      <c r="AJ11">
        <v>0</v>
      </c>
      <c r="AK11">
        <v>16.077000021355399</v>
      </c>
      <c r="AL11">
        <v>0</v>
      </c>
      <c r="AM11">
        <v>0</v>
      </c>
      <c r="AN11">
        <v>0.77164299999999997</v>
      </c>
      <c r="AO11">
        <v>0</v>
      </c>
      <c r="AP11">
        <v>0</v>
      </c>
      <c r="AQ11">
        <v>0</v>
      </c>
      <c r="AR11">
        <v>0.81321870000000007</v>
      </c>
      <c r="AS11">
        <v>1.3872496940975321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363.78640828056996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1.9199769646070783</v>
      </c>
      <c r="L12">
        <v>201.68768829857984</v>
      </c>
      <c r="M12">
        <v>27.109018198279767</v>
      </c>
      <c r="N12">
        <v>17.071437731943945</v>
      </c>
      <c r="O12">
        <v>0</v>
      </c>
      <c r="P12">
        <v>37.001299187463722</v>
      </c>
      <c r="Q12">
        <v>2.8811999999999998</v>
      </c>
      <c r="R12">
        <v>5.7609800506329121</v>
      </c>
      <c r="S12">
        <v>3.8409284840336131</v>
      </c>
      <c r="T12">
        <v>0</v>
      </c>
      <c r="U12">
        <v>24.679797989606904</v>
      </c>
      <c r="V12">
        <v>0.96022333101045299</v>
      </c>
      <c r="W12">
        <v>4.7998697775366255</v>
      </c>
      <c r="X12">
        <v>14.410421476100153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2.6146891227180529</v>
      </c>
      <c r="AG12">
        <v>0</v>
      </c>
      <c r="AH12">
        <v>0</v>
      </c>
      <c r="AI12">
        <v>0</v>
      </c>
      <c r="AJ12">
        <v>0</v>
      </c>
      <c r="AK12">
        <v>16.077000021355399</v>
      </c>
      <c r="AL12">
        <v>0</v>
      </c>
      <c r="AM12">
        <v>0</v>
      </c>
      <c r="AN12">
        <v>0.77164299999999997</v>
      </c>
      <c r="AO12">
        <v>0</v>
      </c>
      <c r="AP12">
        <v>0</v>
      </c>
      <c r="AQ12">
        <v>0</v>
      </c>
      <c r="AR12">
        <v>0.81321870000000007</v>
      </c>
      <c r="AS12">
        <v>1.3872496940975321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363.78664202796597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1.9200274567636413</v>
      </c>
      <c r="L13">
        <v>201.68768829857984</v>
      </c>
      <c r="M13">
        <v>27.109018198279767</v>
      </c>
      <c r="N13">
        <v>17.071437731943945</v>
      </c>
      <c r="O13">
        <v>0</v>
      </c>
      <c r="P13">
        <v>37.001299187463722</v>
      </c>
      <c r="Q13">
        <v>2.8811999999999998</v>
      </c>
      <c r="R13">
        <v>5.7609800506329121</v>
      </c>
      <c r="S13">
        <v>3.8409284840336131</v>
      </c>
      <c r="T13">
        <v>0</v>
      </c>
      <c r="U13">
        <v>24.679797989606904</v>
      </c>
      <c r="V13">
        <v>0.96022333101045299</v>
      </c>
      <c r="W13">
        <v>4.7998697775366255</v>
      </c>
      <c r="X13">
        <v>14.40835889869588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2.6146891227180529</v>
      </c>
      <c r="AG13">
        <v>0</v>
      </c>
      <c r="AH13">
        <v>0</v>
      </c>
      <c r="AI13">
        <v>0</v>
      </c>
      <c r="AJ13">
        <v>0</v>
      </c>
      <c r="AK13">
        <v>16.077000021355399</v>
      </c>
      <c r="AL13">
        <v>0</v>
      </c>
      <c r="AM13">
        <v>0</v>
      </c>
      <c r="AN13">
        <v>0.77164299999999997</v>
      </c>
      <c r="AO13">
        <v>0</v>
      </c>
      <c r="AP13">
        <v>0</v>
      </c>
      <c r="AQ13">
        <v>0</v>
      </c>
      <c r="AR13">
        <v>0.81321870000000007</v>
      </c>
      <c r="AS13">
        <v>1.3872496940975321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363.78462994271825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1.9199769646070783</v>
      </c>
      <c r="L14">
        <v>201.68768829857984</v>
      </c>
      <c r="M14">
        <v>27.109018198279767</v>
      </c>
      <c r="N14">
        <v>17.071437731943945</v>
      </c>
      <c r="O14">
        <v>0</v>
      </c>
      <c r="P14">
        <v>37.001299187463722</v>
      </c>
      <c r="Q14">
        <v>2.8811999999999998</v>
      </c>
      <c r="R14">
        <v>5.7609800506329121</v>
      </c>
      <c r="S14">
        <v>3.8409284840336131</v>
      </c>
      <c r="T14">
        <v>0</v>
      </c>
      <c r="U14">
        <v>24.679797989606904</v>
      </c>
      <c r="V14">
        <v>0.96022333101045299</v>
      </c>
      <c r="W14">
        <v>4.7998697775366255</v>
      </c>
      <c r="X14">
        <v>14.40835889869588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2.6146891227180529</v>
      </c>
      <c r="AG14">
        <v>0</v>
      </c>
      <c r="AH14">
        <v>0</v>
      </c>
      <c r="AI14">
        <v>0</v>
      </c>
      <c r="AJ14">
        <v>0</v>
      </c>
      <c r="AK14">
        <v>16.077000021355399</v>
      </c>
      <c r="AL14">
        <v>0</v>
      </c>
      <c r="AM14">
        <v>0</v>
      </c>
      <c r="AN14">
        <v>0.77164299999999997</v>
      </c>
      <c r="AO14">
        <v>0</v>
      </c>
      <c r="AP14">
        <v>0</v>
      </c>
      <c r="AQ14">
        <v>0</v>
      </c>
      <c r="AR14">
        <v>0.81321870000000007</v>
      </c>
      <c r="AS14">
        <v>1.3872496940975321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363.78457945056169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1.9199769646070783</v>
      </c>
      <c r="L15">
        <v>201.68768829857984</v>
      </c>
      <c r="M15">
        <v>27.109018198279767</v>
      </c>
      <c r="N15">
        <v>17.071437731943945</v>
      </c>
      <c r="O15">
        <v>0</v>
      </c>
      <c r="P15">
        <v>37.001299187463722</v>
      </c>
      <c r="Q15">
        <v>2.8811999999999998</v>
      </c>
      <c r="R15">
        <v>5.7609800506329121</v>
      </c>
      <c r="S15">
        <v>3.8409284840336131</v>
      </c>
      <c r="T15">
        <v>0</v>
      </c>
      <c r="U15">
        <v>24.679797989606904</v>
      </c>
      <c r="V15">
        <v>0.96022333101045299</v>
      </c>
      <c r="W15">
        <v>4.7998697775366255</v>
      </c>
      <c r="X15">
        <v>14.40835889869588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1.8883866227180528</v>
      </c>
      <c r="AG15">
        <v>0</v>
      </c>
      <c r="AH15">
        <v>0</v>
      </c>
      <c r="AI15">
        <v>0</v>
      </c>
      <c r="AJ15">
        <v>0</v>
      </c>
      <c r="AK15">
        <v>16.077000021355399</v>
      </c>
      <c r="AL15">
        <v>0</v>
      </c>
      <c r="AM15">
        <v>0</v>
      </c>
      <c r="AN15">
        <v>0.77164299999999997</v>
      </c>
      <c r="AO15">
        <v>0</v>
      </c>
      <c r="AP15">
        <v>0</v>
      </c>
      <c r="AQ15">
        <v>0</v>
      </c>
      <c r="AR15">
        <v>0.81321870000000007</v>
      </c>
      <c r="AS15">
        <v>1.3872496940975321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363.05827695056166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1.9199769646070783</v>
      </c>
      <c r="L16">
        <v>201.68768829857984</v>
      </c>
      <c r="M16">
        <v>27.109018198279767</v>
      </c>
      <c r="N16">
        <v>17.071437731943945</v>
      </c>
      <c r="O16">
        <v>0</v>
      </c>
      <c r="P16">
        <v>37.001299187463722</v>
      </c>
      <c r="Q16">
        <v>2.8811999999999998</v>
      </c>
      <c r="R16">
        <v>5.7609800506329121</v>
      </c>
      <c r="S16">
        <v>3.8409284840336131</v>
      </c>
      <c r="T16">
        <v>0</v>
      </c>
      <c r="U16">
        <v>24.679797989606904</v>
      </c>
      <c r="V16">
        <v>0.96022333101045299</v>
      </c>
      <c r="W16">
        <v>4.7998697775366255</v>
      </c>
      <c r="X16">
        <v>14.40835889869588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1.8883866227180528</v>
      </c>
      <c r="AG16">
        <v>0</v>
      </c>
      <c r="AH16">
        <v>0</v>
      </c>
      <c r="AI16">
        <v>0</v>
      </c>
      <c r="AJ16">
        <v>0</v>
      </c>
      <c r="AK16">
        <v>16.077000021355399</v>
      </c>
      <c r="AL16">
        <v>0</v>
      </c>
      <c r="AM16">
        <v>0</v>
      </c>
      <c r="AN16">
        <v>0.77164299999999997</v>
      </c>
      <c r="AO16">
        <v>0</v>
      </c>
      <c r="AP16">
        <v>0</v>
      </c>
      <c r="AQ16">
        <v>0</v>
      </c>
      <c r="AR16">
        <v>0.81321870000000007</v>
      </c>
      <c r="AS16">
        <v>1.3872496940975321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363.05827695056166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3.1999616076784645</v>
      </c>
      <c r="L17">
        <v>201.68768829857984</v>
      </c>
      <c r="M17">
        <v>27.109018198279767</v>
      </c>
      <c r="N17">
        <v>17.071437731943945</v>
      </c>
      <c r="O17">
        <v>0</v>
      </c>
      <c r="P17">
        <v>37.001299187463722</v>
      </c>
      <c r="Q17">
        <v>2.8811999999999998</v>
      </c>
      <c r="R17">
        <v>5.7609800506329121</v>
      </c>
      <c r="S17">
        <v>3.8409284840336131</v>
      </c>
      <c r="T17">
        <v>0</v>
      </c>
      <c r="U17">
        <v>24.679797989606904</v>
      </c>
      <c r="V17">
        <v>0.96022333101045299</v>
      </c>
      <c r="W17">
        <v>4.7998697775366255</v>
      </c>
      <c r="X17">
        <v>14.40835889869588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1.8883866227180528</v>
      </c>
      <c r="AG17">
        <v>0</v>
      </c>
      <c r="AH17">
        <v>0</v>
      </c>
      <c r="AI17">
        <v>0</v>
      </c>
      <c r="AJ17">
        <v>0</v>
      </c>
      <c r="AK17">
        <v>16.077000021355399</v>
      </c>
      <c r="AL17">
        <v>0</v>
      </c>
      <c r="AM17">
        <v>0</v>
      </c>
      <c r="AN17">
        <v>0.77164299999999997</v>
      </c>
      <c r="AO17">
        <v>0</v>
      </c>
      <c r="AP17">
        <v>0</v>
      </c>
      <c r="AQ17">
        <v>0</v>
      </c>
      <c r="AR17">
        <v>0.81321870000000007</v>
      </c>
      <c r="AS17">
        <v>1.3872496940975321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364.33826159363304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3.1999616076784645</v>
      </c>
      <c r="L18">
        <v>201.68768829857984</v>
      </c>
      <c r="M18">
        <v>27.109018198279767</v>
      </c>
      <c r="N18">
        <v>17.071437731943945</v>
      </c>
      <c r="O18">
        <v>0</v>
      </c>
      <c r="P18">
        <v>37.001299187463722</v>
      </c>
      <c r="Q18">
        <v>2.8811999999999998</v>
      </c>
      <c r="R18">
        <v>5.7609800506329121</v>
      </c>
      <c r="S18">
        <v>3.8409284840336131</v>
      </c>
      <c r="T18">
        <v>0</v>
      </c>
      <c r="U18">
        <v>24.679797989606904</v>
      </c>
      <c r="V18">
        <v>0.96022333101045299</v>
      </c>
      <c r="W18">
        <v>4.7998697775366255</v>
      </c>
      <c r="X18">
        <v>14.40835889869588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1.8883866227180528</v>
      </c>
      <c r="AG18">
        <v>0</v>
      </c>
      <c r="AH18">
        <v>0</v>
      </c>
      <c r="AI18">
        <v>0</v>
      </c>
      <c r="AJ18">
        <v>0</v>
      </c>
      <c r="AK18">
        <v>16.077000021355399</v>
      </c>
      <c r="AL18">
        <v>0</v>
      </c>
      <c r="AM18">
        <v>0</v>
      </c>
      <c r="AN18">
        <v>0.77164299999999997</v>
      </c>
      <c r="AO18">
        <v>0</v>
      </c>
      <c r="AP18">
        <v>0</v>
      </c>
      <c r="AQ18">
        <v>0</v>
      </c>
      <c r="AR18">
        <v>1.1385063027173914</v>
      </c>
      <c r="AS18">
        <v>1.3872496940975321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364.66354919635046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1.9199928281271885</v>
      </c>
      <c r="L19">
        <v>201.68768829857984</v>
      </c>
      <c r="M19">
        <v>27.109018198279767</v>
      </c>
      <c r="N19">
        <v>17.071437731943945</v>
      </c>
      <c r="O19">
        <v>0</v>
      </c>
      <c r="P19">
        <v>37.001299187463722</v>
      </c>
      <c r="Q19">
        <v>2.8811999999999998</v>
      </c>
      <c r="R19">
        <v>5.7609800506329121</v>
      </c>
      <c r="S19">
        <v>3.8409284840336131</v>
      </c>
      <c r="T19">
        <v>0</v>
      </c>
      <c r="U19">
        <v>24.679797989606904</v>
      </c>
      <c r="V19">
        <v>0.96022333101045299</v>
      </c>
      <c r="W19">
        <v>4.7998697775366255</v>
      </c>
      <c r="X19">
        <v>14.40835889869588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1.8883866227180528</v>
      </c>
      <c r="AG19">
        <v>0</v>
      </c>
      <c r="AH19">
        <v>0</v>
      </c>
      <c r="AI19">
        <v>0</v>
      </c>
      <c r="AJ19">
        <v>0</v>
      </c>
      <c r="AK19">
        <v>16.077000021355399</v>
      </c>
      <c r="AL19">
        <v>0</v>
      </c>
      <c r="AM19">
        <v>0</v>
      </c>
      <c r="AN19">
        <v>0.77164299999999997</v>
      </c>
      <c r="AO19">
        <v>0</v>
      </c>
      <c r="AP19">
        <v>7.5487817895608933E-2</v>
      </c>
      <c r="AQ19">
        <v>0</v>
      </c>
      <c r="AR19">
        <v>10.409199298641306</v>
      </c>
      <c r="AS19">
        <v>1.3872496940975321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372.72976123061869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1.9199928281271885</v>
      </c>
      <c r="L20">
        <v>201.68768829857984</v>
      </c>
      <c r="M20">
        <v>27.109018198279767</v>
      </c>
      <c r="N20">
        <v>17.071437731943945</v>
      </c>
      <c r="O20">
        <v>0</v>
      </c>
      <c r="P20">
        <v>37.001299187463722</v>
      </c>
      <c r="Q20">
        <v>2.8811999999999998</v>
      </c>
      <c r="R20">
        <v>5.7609800506329121</v>
      </c>
      <c r="S20">
        <v>3.8409284840336131</v>
      </c>
      <c r="T20">
        <v>0</v>
      </c>
      <c r="U20">
        <v>24.679797989606904</v>
      </c>
      <c r="V20">
        <v>0.96022333101045299</v>
      </c>
      <c r="W20">
        <v>4.7998697775366255</v>
      </c>
      <c r="X20">
        <v>14.40835889869588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1.8883866227180528</v>
      </c>
      <c r="AG20">
        <v>0</v>
      </c>
      <c r="AH20">
        <v>0</v>
      </c>
      <c r="AI20">
        <v>0</v>
      </c>
      <c r="AJ20">
        <v>0</v>
      </c>
      <c r="AK20">
        <v>16.077000021355399</v>
      </c>
      <c r="AL20">
        <v>0</v>
      </c>
      <c r="AM20">
        <v>0</v>
      </c>
      <c r="AN20">
        <v>0.77164299999999997</v>
      </c>
      <c r="AO20">
        <v>0</v>
      </c>
      <c r="AP20">
        <v>7.5487817895608933E-2</v>
      </c>
      <c r="AQ20">
        <v>4.3441005493650788</v>
      </c>
      <c r="AR20">
        <v>10.409199298641306</v>
      </c>
      <c r="AS20">
        <v>1.3872496940975321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377.07386177998376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1.9200094822619145</v>
      </c>
      <c r="L21">
        <v>201.68768829857984</v>
      </c>
      <c r="M21">
        <v>27.109018198279767</v>
      </c>
      <c r="N21">
        <v>17.071437731943945</v>
      </c>
      <c r="O21">
        <v>0</v>
      </c>
      <c r="P21">
        <v>37.001299187463722</v>
      </c>
      <c r="Q21">
        <v>2.8811999999999998</v>
      </c>
      <c r="R21">
        <v>5.7609800506329121</v>
      </c>
      <c r="S21">
        <v>3.8409284840336131</v>
      </c>
      <c r="T21">
        <v>0</v>
      </c>
      <c r="U21">
        <v>24.679797989606904</v>
      </c>
      <c r="V21">
        <v>0.96022333101045299</v>
      </c>
      <c r="W21">
        <v>4.7998697775366255</v>
      </c>
      <c r="X21">
        <v>14.40835889869588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4.8552044819953242</v>
      </c>
      <c r="AF21">
        <v>1.8883866227180528</v>
      </c>
      <c r="AG21">
        <v>0</v>
      </c>
      <c r="AH21">
        <v>0</v>
      </c>
      <c r="AI21">
        <v>0</v>
      </c>
      <c r="AJ21">
        <v>0</v>
      </c>
      <c r="AK21">
        <v>16.077000021355399</v>
      </c>
      <c r="AL21">
        <v>0</v>
      </c>
      <c r="AM21">
        <v>0</v>
      </c>
      <c r="AN21">
        <v>0.77164299999999997</v>
      </c>
      <c r="AO21">
        <v>0</v>
      </c>
      <c r="AP21">
        <v>1.8494552199668599</v>
      </c>
      <c r="AQ21">
        <v>4.5854392812698404</v>
      </c>
      <c r="AR21">
        <v>1.4637935986413044</v>
      </c>
      <c r="AS21">
        <v>1.3872496940975321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374.99898335008982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1.9200094822619145</v>
      </c>
      <c r="L22">
        <v>201.68768829857984</v>
      </c>
      <c r="M22">
        <v>27.109018198279767</v>
      </c>
      <c r="N22">
        <v>17.071437731943945</v>
      </c>
      <c r="O22">
        <v>0</v>
      </c>
      <c r="P22">
        <v>37.001299187463722</v>
      </c>
      <c r="Q22">
        <v>2.8811999999999998</v>
      </c>
      <c r="R22">
        <v>5.7609800506329121</v>
      </c>
      <c r="S22">
        <v>3.8409284840336131</v>
      </c>
      <c r="T22">
        <v>0</v>
      </c>
      <c r="U22">
        <v>24.679797989606904</v>
      </c>
      <c r="V22">
        <v>0.96022333101045299</v>
      </c>
      <c r="W22">
        <v>4.7998697775366255</v>
      </c>
      <c r="X22">
        <v>14.40835889869588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4.8552044819953242</v>
      </c>
      <c r="AF22">
        <v>1.8883866227180528</v>
      </c>
      <c r="AG22">
        <v>0</v>
      </c>
      <c r="AH22">
        <v>0</v>
      </c>
      <c r="AI22">
        <v>0</v>
      </c>
      <c r="AJ22">
        <v>0</v>
      </c>
      <c r="AK22">
        <v>16.077000021355399</v>
      </c>
      <c r="AL22">
        <v>0</v>
      </c>
      <c r="AM22">
        <v>0</v>
      </c>
      <c r="AN22">
        <v>0.77164299999999997</v>
      </c>
      <c r="AO22">
        <v>0</v>
      </c>
      <c r="AP22">
        <v>1.8494552199668599</v>
      </c>
      <c r="AQ22">
        <v>9.1708788693650778</v>
      </c>
      <c r="AR22">
        <v>0.97586250135869579</v>
      </c>
      <c r="AS22">
        <v>1.3872496940975321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379.09649184090244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1.8500121140939598</v>
      </c>
      <c r="L23">
        <v>201.68768829857984</v>
      </c>
      <c r="M23">
        <v>27.109018198279767</v>
      </c>
      <c r="N23">
        <v>17.071437731943945</v>
      </c>
      <c r="O23">
        <v>0</v>
      </c>
      <c r="P23">
        <v>37.001299187463722</v>
      </c>
      <c r="Q23">
        <v>2.8811999999999998</v>
      </c>
      <c r="R23">
        <v>5.7609800506329121</v>
      </c>
      <c r="S23">
        <v>3.8409284840336131</v>
      </c>
      <c r="T23">
        <v>0</v>
      </c>
      <c r="U23">
        <v>24.679797989606904</v>
      </c>
      <c r="V23">
        <v>0.76923398657718134</v>
      </c>
      <c r="W23">
        <v>4.9994684111268262</v>
      </c>
      <c r="X23">
        <v>14.5297144659271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4.8552044819953242</v>
      </c>
      <c r="AF23">
        <v>1.8883866227180528</v>
      </c>
      <c r="AG23">
        <v>0</v>
      </c>
      <c r="AH23">
        <v>0</v>
      </c>
      <c r="AI23">
        <v>0</v>
      </c>
      <c r="AJ23">
        <v>0</v>
      </c>
      <c r="AK23">
        <v>16.077000021355399</v>
      </c>
      <c r="AL23">
        <v>0</v>
      </c>
      <c r="AM23">
        <v>0</v>
      </c>
      <c r="AN23">
        <v>0.77164299999999997</v>
      </c>
      <c r="AO23">
        <v>0</v>
      </c>
      <c r="AP23">
        <v>1.8494552199668599</v>
      </c>
      <c r="AQ23">
        <v>9.1708788693650778</v>
      </c>
      <c r="AR23">
        <v>0.97586250135869579</v>
      </c>
      <c r="AS23">
        <v>1.3872496940975321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379.15645932912264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1.9200051690500326</v>
      </c>
      <c r="L24">
        <v>201.68768829857984</v>
      </c>
      <c r="M24">
        <v>27.109018198279767</v>
      </c>
      <c r="N24">
        <v>17.071437731943945</v>
      </c>
      <c r="O24">
        <v>0</v>
      </c>
      <c r="P24">
        <v>37.001299187463722</v>
      </c>
      <c r="Q24">
        <v>2.8811999999999998</v>
      </c>
      <c r="R24">
        <v>5.7609800506329121</v>
      </c>
      <c r="S24">
        <v>3.8409284840336131</v>
      </c>
      <c r="T24">
        <v>0</v>
      </c>
      <c r="U24">
        <v>24.679797989606904</v>
      </c>
      <c r="V24">
        <v>1.0004230000000001</v>
      </c>
      <c r="W24">
        <v>4.9994684111268262</v>
      </c>
      <c r="X24">
        <v>14.5297144659271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4.8552044819953242</v>
      </c>
      <c r="AF24">
        <v>1.8883866227180528</v>
      </c>
      <c r="AG24">
        <v>0</v>
      </c>
      <c r="AH24">
        <v>5.5806923200000007</v>
      </c>
      <c r="AI24">
        <v>0</v>
      </c>
      <c r="AJ24">
        <v>0</v>
      </c>
      <c r="AK24">
        <v>16.077000021355399</v>
      </c>
      <c r="AL24">
        <v>0</v>
      </c>
      <c r="AM24">
        <v>0</v>
      </c>
      <c r="AN24">
        <v>0.77164299999999997</v>
      </c>
      <c r="AO24">
        <v>0</v>
      </c>
      <c r="AP24">
        <v>1.8494552199668599</v>
      </c>
      <c r="AQ24">
        <v>9.1708788693650778</v>
      </c>
      <c r="AR24">
        <v>0.97586250135869579</v>
      </c>
      <c r="AS24">
        <v>1.3872496940975321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385.03833371750153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1.9200051690500326</v>
      </c>
      <c r="L25">
        <v>201.68768829857984</v>
      </c>
      <c r="M25">
        <v>27.109018198279767</v>
      </c>
      <c r="N25">
        <v>17.071437731943945</v>
      </c>
      <c r="O25">
        <v>0</v>
      </c>
      <c r="P25">
        <v>37.001299187463722</v>
      </c>
      <c r="Q25">
        <v>2.8811999999999998</v>
      </c>
      <c r="R25">
        <v>5.7609800506329121</v>
      </c>
      <c r="S25">
        <v>3.8409284840336131</v>
      </c>
      <c r="T25">
        <v>0</v>
      </c>
      <c r="U25">
        <v>24.679797989606904</v>
      </c>
      <c r="V25">
        <v>0.99986243315508005</v>
      </c>
      <c r="W25">
        <v>4.9994684111268262</v>
      </c>
      <c r="X25">
        <v>14.5297144659271</v>
      </c>
      <c r="Y25">
        <v>0</v>
      </c>
      <c r="Z25">
        <v>0</v>
      </c>
      <c r="AA25">
        <v>0</v>
      </c>
      <c r="AB25">
        <v>3.8808994403600896</v>
      </c>
      <c r="AC25">
        <v>0</v>
      </c>
      <c r="AD25">
        <v>0</v>
      </c>
      <c r="AE25">
        <v>4.8552044819953242</v>
      </c>
      <c r="AF25">
        <v>1.8883866227180528</v>
      </c>
      <c r="AG25">
        <v>0</v>
      </c>
      <c r="AH25">
        <v>10.603315285279832</v>
      </c>
      <c r="AI25">
        <v>0</v>
      </c>
      <c r="AJ25">
        <v>0</v>
      </c>
      <c r="AK25">
        <v>16.077000021355399</v>
      </c>
      <c r="AL25">
        <v>0</v>
      </c>
      <c r="AM25">
        <v>0</v>
      </c>
      <c r="AN25">
        <v>0.77164299999999997</v>
      </c>
      <c r="AO25">
        <v>0</v>
      </c>
      <c r="AP25">
        <v>7.5487817895608933E-2</v>
      </c>
      <c r="AQ25">
        <v>13.756318150634918</v>
      </c>
      <c r="AR25">
        <v>0.97586250135869579</v>
      </c>
      <c r="AS25">
        <v>1.3872496940975321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396.75276743549517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1.9200051690500326</v>
      </c>
      <c r="L26">
        <v>201.68768829857984</v>
      </c>
      <c r="M26">
        <v>27.109018198279767</v>
      </c>
      <c r="N26">
        <v>17.071437731943945</v>
      </c>
      <c r="O26">
        <v>0</v>
      </c>
      <c r="P26">
        <v>37.001299187463722</v>
      </c>
      <c r="Q26">
        <v>2.8811999999999998</v>
      </c>
      <c r="R26">
        <v>5.7609800506329121</v>
      </c>
      <c r="S26">
        <v>3.8409284840336131</v>
      </c>
      <c r="T26">
        <v>0</v>
      </c>
      <c r="U26">
        <v>24.679797989606904</v>
      </c>
      <c r="V26">
        <v>0.99986243315508005</v>
      </c>
      <c r="W26">
        <v>4.9994684111268262</v>
      </c>
      <c r="X26">
        <v>14.5297144659271</v>
      </c>
      <c r="Y26">
        <v>0</v>
      </c>
      <c r="Z26">
        <v>0</v>
      </c>
      <c r="AA26">
        <v>0</v>
      </c>
      <c r="AB26">
        <v>3.8808994403600896</v>
      </c>
      <c r="AC26">
        <v>0</v>
      </c>
      <c r="AD26">
        <v>2.6920538377744134</v>
      </c>
      <c r="AE26">
        <v>9.7104092707716294</v>
      </c>
      <c r="AF26">
        <v>3.7767729386409736</v>
      </c>
      <c r="AG26">
        <v>0</v>
      </c>
      <c r="AH26">
        <v>15.625938557360087</v>
      </c>
      <c r="AI26">
        <v>0</v>
      </c>
      <c r="AJ26">
        <v>0</v>
      </c>
      <c r="AK26">
        <v>16.077000021355399</v>
      </c>
      <c r="AL26">
        <v>0</v>
      </c>
      <c r="AM26">
        <v>0</v>
      </c>
      <c r="AN26">
        <v>0.77164299999999997</v>
      </c>
      <c r="AO26">
        <v>0</v>
      </c>
      <c r="AP26">
        <v>7.5487817895608933E-2</v>
      </c>
      <c r="AQ26">
        <v>13.756318150634918</v>
      </c>
      <c r="AR26">
        <v>0.97586250135869579</v>
      </c>
      <c r="AS26">
        <v>1.3872496940975321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411.2110356500491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1.9200051690500326</v>
      </c>
      <c r="L27">
        <v>240.10303381613409</v>
      </c>
      <c r="M27">
        <v>27.109018198279767</v>
      </c>
      <c r="N27">
        <v>17.071437731943945</v>
      </c>
      <c r="O27">
        <v>0</v>
      </c>
      <c r="P27">
        <v>37.001299187463722</v>
      </c>
      <c r="Q27">
        <v>2.8811999999999998</v>
      </c>
      <c r="R27">
        <v>12.490969155814613</v>
      </c>
      <c r="S27">
        <v>3.8409284840336131</v>
      </c>
      <c r="T27">
        <v>0</v>
      </c>
      <c r="U27">
        <v>24.679797989606904</v>
      </c>
      <c r="V27">
        <v>5.3491295473190741</v>
      </c>
      <c r="W27">
        <v>6.8371885114401074</v>
      </c>
      <c r="X27">
        <v>43.291152857650395</v>
      </c>
      <c r="Y27">
        <v>0</v>
      </c>
      <c r="Z27">
        <v>0.32413500000000006</v>
      </c>
      <c r="AA27">
        <v>2.4437377999999996</v>
      </c>
      <c r="AB27">
        <v>7.7617991875468855</v>
      </c>
      <c r="AC27">
        <v>2.8517350703628086</v>
      </c>
      <c r="AD27">
        <v>5.3841076755488269</v>
      </c>
      <c r="AE27">
        <v>14.565613752766954</v>
      </c>
      <c r="AF27">
        <v>5.665159561359026</v>
      </c>
      <c r="AG27">
        <v>0</v>
      </c>
      <c r="AH27">
        <v>22.322769280000003</v>
      </c>
      <c r="AI27">
        <v>0</v>
      </c>
      <c r="AJ27">
        <v>0</v>
      </c>
      <c r="AK27">
        <v>16.077000021355399</v>
      </c>
      <c r="AL27">
        <v>0</v>
      </c>
      <c r="AM27">
        <v>1.2176911845461365</v>
      </c>
      <c r="AN27">
        <v>0.77164299999999997</v>
      </c>
      <c r="AO27">
        <v>0</v>
      </c>
      <c r="AP27">
        <v>7.5487817895608933E-2</v>
      </c>
      <c r="AQ27">
        <v>13.756318150634918</v>
      </c>
      <c r="AR27">
        <v>0.97586250135869579</v>
      </c>
      <c r="AS27">
        <v>1.3872496940975321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518.15547034620909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1.9200051690500326</v>
      </c>
      <c r="L28">
        <v>201.68768829857984</v>
      </c>
      <c r="M28">
        <v>27.109018198279767</v>
      </c>
      <c r="N28">
        <v>17.071437731943945</v>
      </c>
      <c r="O28">
        <v>0</v>
      </c>
      <c r="P28">
        <v>37.001299187463722</v>
      </c>
      <c r="Q28">
        <v>2.8811999999999998</v>
      </c>
      <c r="R28">
        <v>12.490969155814613</v>
      </c>
      <c r="S28">
        <v>3.8409284840336131</v>
      </c>
      <c r="T28">
        <v>0</v>
      </c>
      <c r="U28">
        <v>24.679797989606904</v>
      </c>
      <c r="V28">
        <v>5.5693234572317269</v>
      </c>
      <c r="W28">
        <v>6.8371885114401074</v>
      </c>
      <c r="X28">
        <v>43.28978232304101</v>
      </c>
      <c r="Y28">
        <v>0</v>
      </c>
      <c r="Z28">
        <v>3.8429446704545454</v>
      </c>
      <c r="AA28">
        <v>4.1389935168776368</v>
      </c>
      <c r="AB28">
        <v>7.7617991875468855</v>
      </c>
      <c r="AC28">
        <v>8.5638350358881734</v>
      </c>
      <c r="AD28">
        <v>8.0761615133232389</v>
      </c>
      <c r="AE28">
        <v>14.565613752766954</v>
      </c>
      <c r="AF28">
        <v>11.039797938640975</v>
      </c>
      <c r="AG28">
        <v>0</v>
      </c>
      <c r="AH28">
        <v>33.484153919999997</v>
      </c>
      <c r="AI28">
        <v>0</v>
      </c>
      <c r="AJ28">
        <v>0</v>
      </c>
      <c r="AK28">
        <v>16.077000021355399</v>
      </c>
      <c r="AL28">
        <v>0</v>
      </c>
      <c r="AM28">
        <v>3.1047196136534132</v>
      </c>
      <c r="AN28">
        <v>0.77164299999999997</v>
      </c>
      <c r="AO28">
        <v>0</v>
      </c>
      <c r="AP28">
        <v>7.5487817895608933E-2</v>
      </c>
      <c r="AQ28">
        <v>13.756318150634918</v>
      </c>
      <c r="AR28">
        <v>0.97586250135869579</v>
      </c>
      <c r="AS28">
        <v>1.3872496940975321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512.0002188409793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1.9200051690500326</v>
      </c>
      <c r="L29">
        <v>201.68768829857984</v>
      </c>
      <c r="M29">
        <v>27.109018198279767</v>
      </c>
      <c r="N29">
        <v>17.071437731943945</v>
      </c>
      <c r="O29">
        <v>0</v>
      </c>
      <c r="P29">
        <v>37.001299187463722</v>
      </c>
      <c r="Q29">
        <v>2.8811999999999998</v>
      </c>
      <c r="R29">
        <v>12.490969155814613</v>
      </c>
      <c r="S29">
        <v>3.8409284840336131</v>
      </c>
      <c r="T29">
        <v>0</v>
      </c>
      <c r="U29">
        <v>24.679797989606904</v>
      </c>
      <c r="V29">
        <v>5.5688643214061528</v>
      </c>
      <c r="W29">
        <v>6.8371885114401074</v>
      </c>
      <c r="X29">
        <v>43.28978232304101</v>
      </c>
      <c r="Y29">
        <v>0</v>
      </c>
      <c r="Z29">
        <v>3.8429446704545454</v>
      </c>
      <c r="AA29">
        <v>8.1457926666666669</v>
      </c>
      <c r="AB29">
        <v>7.7617991875468855</v>
      </c>
      <c r="AC29">
        <v>8.5638350358881734</v>
      </c>
      <c r="AD29">
        <v>8.0761615133232389</v>
      </c>
      <c r="AE29">
        <v>14.565613752766954</v>
      </c>
      <c r="AF29">
        <v>11.039797938640975</v>
      </c>
      <c r="AG29">
        <v>0</v>
      </c>
      <c r="AH29">
        <v>39.064846240000001</v>
      </c>
      <c r="AI29">
        <v>1.1253968427337</v>
      </c>
      <c r="AJ29">
        <v>0</v>
      </c>
      <c r="AK29">
        <v>16.077000021355399</v>
      </c>
      <c r="AL29">
        <v>0</v>
      </c>
      <c r="AM29">
        <v>3.1047196136534132</v>
      </c>
      <c r="AN29">
        <v>0.77164299999999997</v>
      </c>
      <c r="AO29">
        <v>0</v>
      </c>
      <c r="AP29">
        <v>7.5487817895608933E-2</v>
      </c>
      <c r="AQ29">
        <v>13.756318150634918</v>
      </c>
      <c r="AR29">
        <v>0.97586250135869579</v>
      </c>
      <c r="AS29">
        <v>1.3872496940975321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522.71264801767654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1.9200051690500326</v>
      </c>
      <c r="L30">
        <v>220.89588317060389</v>
      </c>
      <c r="M30">
        <v>27.109018198279767</v>
      </c>
      <c r="N30">
        <v>17.071437731943945</v>
      </c>
      <c r="O30">
        <v>0</v>
      </c>
      <c r="P30">
        <v>37.001299187463722</v>
      </c>
      <c r="Q30">
        <v>2.8811999999999998</v>
      </c>
      <c r="R30">
        <v>12.49044547973471</v>
      </c>
      <c r="S30">
        <v>3.8409284840336131</v>
      </c>
      <c r="T30">
        <v>0</v>
      </c>
      <c r="U30">
        <v>24.679797989606904</v>
      </c>
      <c r="V30">
        <v>5.3490685822580639</v>
      </c>
      <c r="W30">
        <v>6.8371885114401074</v>
      </c>
      <c r="X30">
        <v>43.28978232304101</v>
      </c>
      <c r="Y30">
        <v>0</v>
      </c>
      <c r="Z30">
        <v>3.8429446704545454</v>
      </c>
      <c r="AA30">
        <v>8.1457926666666669</v>
      </c>
      <c r="AB30">
        <v>7.7617991875468855</v>
      </c>
      <c r="AC30">
        <v>8.5638350358881734</v>
      </c>
      <c r="AD30">
        <v>8.0761615133232389</v>
      </c>
      <c r="AE30">
        <v>14.565613752766954</v>
      </c>
      <c r="AF30">
        <v>11.039797938640975</v>
      </c>
      <c r="AG30">
        <v>0</v>
      </c>
      <c r="AH30">
        <v>40.460019320000008</v>
      </c>
      <c r="AI30">
        <v>4.8181985872741553</v>
      </c>
      <c r="AJ30">
        <v>0</v>
      </c>
      <c r="AK30">
        <v>16.077000021355399</v>
      </c>
      <c r="AL30">
        <v>0</v>
      </c>
      <c r="AM30">
        <v>3.1047196136534132</v>
      </c>
      <c r="AN30">
        <v>0.77164299999999997</v>
      </c>
      <c r="AO30">
        <v>0</v>
      </c>
      <c r="AP30">
        <v>7.5487817895608933E-2</v>
      </c>
      <c r="AQ30">
        <v>13.756318150634918</v>
      </c>
      <c r="AR30">
        <v>0.97586250135869579</v>
      </c>
      <c r="AS30">
        <v>1.3872496940975321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546.78849829901299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1.9200051690500326</v>
      </c>
      <c r="L31">
        <v>268.91580107687111</v>
      </c>
      <c r="M31">
        <v>27.109018198279767</v>
      </c>
      <c r="N31">
        <v>17.071437731943945</v>
      </c>
      <c r="O31">
        <v>0</v>
      </c>
      <c r="P31">
        <v>37.001299187463722</v>
      </c>
      <c r="Q31">
        <v>2.8811999999999998</v>
      </c>
      <c r="R31">
        <v>12.49044547973471</v>
      </c>
      <c r="S31">
        <v>3.8409284840336131</v>
      </c>
      <c r="T31">
        <v>0</v>
      </c>
      <c r="U31">
        <v>24.679797989606904</v>
      </c>
      <c r="V31">
        <v>5.3475374039013186</v>
      </c>
      <c r="W31">
        <v>6.8371885114401074</v>
      </c>
      <c r="X31">
        <v>43.28978232304101</v>
      </c>
      <c r="Y31">
        <v>0</v>
      </c>
      <c r="Z31">
        <v>3.8429446704545454</v>
      </c>
      <c r="AA31">
        <v>8.1457926666666669</v>
      </c>
      <c r="AB31">
        <v>7.7617991875468855</v>
      </c>
      <c r="AC31">
        <v>8.5638350358881734</v>
      </c>
      <c r="AD31">
        <v>8.0761615133232389</v>
      </c>
      <c r="AE31">
        <v>14.565613752766954</v>
      </c>
      <c r="AF31">
        <v>11.039797938640975</v>
      </c>
      <c r="AG31">
        <v>0</v>
      </c>
      <c r="AH31">
        <v>41.352930042111936</v>
      </c>
      <c r="AI31">
        <v>4.8181985872741553</v>
      </c>
      <c r="AJ31">
        <v>0</v>
      </c>
      <c r="AK31">
        <v>16.077000021355399</v>
      </c>
      <c r="AL31">
        <v>0</v>
      </c>
      <c r="AM31">
        <v>3.1047196136534132</v>
      </c>
      <c r="AN31">
        <v>0.77164299999999997</v>
      </c>
      <c r="AO31">
        <v>0</v>
      </c>
      <c r="AP31">
        <v>7.5487817895608933E-2</v>
      </c>
      <c r="AQ31">
        <v>13.756318150634918</v>
      </c>
      <c r="AR31">
        <v>0.97586250135869579</v>
      </c>
      <c r="AS31">
        <v>1.3872496940975321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595.69979574903539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4.4900849392811377</v>
      </c>
      <c r="L32">
        <v>321.73337462582202</v>
      </c>
      <c r="M32">
        <v>27.109018198279767</v>
      </c>
      <c r="N32">
        <v>17.071437731943945</v>
      </c>
      <c r="O32">
        <v>0</v>
      </c>
      <c r="P32">
        <v>37.001299187463722</v>
      </c>
      <c r="Q32">
        <v>3.2178177380952375</v>
      </c>
      <c r="R32">
        <v>12.49044547973471</v>
      </c>
      <c r="S32">
        <v>7.7784814422090722</v>
      </c>
      <c r="T32">
        <v>0</v>
      </c>
      <c r="U32">
        <v>24.679797989606904</v>
      </c>
      <c r="V32">
        <v>5.3475374039013186</v>
      </c>
      <c r="W32">
        <v>6.8371885114401074</v>
      </c>
      <c r="X32">
        <v>43.28978232304101</v>
      </c>
      <c r="Y32">
        <v>0</v>
      </c>
      <c r="Z32">
        <v>3.8429446704545454</v>
      </c>
      <c r="AA32">
        <v>8.1457926666666669</v>
      </c>
      <c r="AB32">
        <v>7.7617991875468855</v>
      </c>
      <c r="AC32">
        <v>8.5638350358881734</v>
      </c>
      <c r="AD32">
        <v>8.0761615133232389</v>
      </c>
      <c r="AE32">
        <v>14.565613752766954</v>
      </c>
      <c r="AF32">
        <v>11.039797938640975</v>
      </c>
      <c r="AG32">
        <v>0</v>
      </c>
      <c r="AH32">
        <v>41.352930042111936</v>
      </c>
      <c r="AI32">
        <v>4.8181985872741553</v>
      </c>
      <c r="AJ32">
        <v>0</v>
      </c>
      <c r="AK32">
        <v>16.077000021355399</v>
      </c>
      <c r="AL32">
        <v>0</v>
      </c>
      <c r="AM32">
        <v>3.1047196136534132</v>
      </c>
      <c r="AN32">
        <v>0.77164299999999997</v>
      </c>
      <c r="AO32">
        <v>0</v>
      </c>
      <c r="AP32">
        <v>7.5487817895608933E-2</v>
      </c>
      <c r="AQ32">
        <v>13.756318150634918</v>
      </c>
      <c r="AR32">
        <v>1.3011497972826089</v>
      </c>
      <c r="AS32">
        <v>1.3872496940975321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655.68690706041184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4.4900849392811377</v>
      </c>
      <c r="L33">
        <v>370.3915712280542</v>
      </c>
      <c r="M33">
        <v>27.109018198279767</v>
      </c>
      <c r="N33">
        <v>17.071437731943945</v>
      </c>
      <c r="O33">
        <v>0</v>
      </c>
      <c r="P33">
        <v>37.001299187463722</v>
      </c>
      <c r="Q33">
        <v>3.2178177380952375</v>
      </c>
      <c r="R33">
        <v>12.49044547973471</v>
      </c>
      <c r="S33">
        <v>7.7784814422090722</v>
      </c>
      <c r="T33">
        <v>0</v>
      </c>
      <c r="U33">
        <v>24.679797989606904</v>
      </c>
      <c r="V33">
        <v>5.3475374039013186</v>
      </c>
      <c r="W33">
        <v>6.8371885114401074</v>
      </c>
      <c r="X33">
        <v>43.291224110538579</v>
      </c>
      <c r="Y33">
        <v>0</v>
      </c>
      <c r="Z33">
        <v>3.8429446704545454</v>
      </c>
      <c r="AA33">
        <v>4.1389935168776368</v>
      </c>
      <c r="AB33">
        <v>7.7617991875468855</v>
      </c>
      <c r="AC33">
        <v>8.5638350358881734</v>
      </c>
      <c r="AD33">
        <v>5.3841076755488269</v>
      </c>
      <c r="AE33">
        <v>14.565613752766954</v>
      </c>
      <c r="AF33">
        <v>11.039797938640975</v>
      </c>
      <c r="AG33">
        <v>0</v>
      </c>
      <c r="AH33">
        <v>33.484153919999997</v>
      </c>
      <c r="AI33">
        <v>4.8181985872741553</v>
      </c>
      <c r="AJ33">
        <v>0</v>
      </c>
      <c r="AK33">
        <v>16.077000021355399</v>
      </c>
      <c r="AL33">
        <v>0</v>
      </c>
      <c r="AM33">
        <v>3.1047196136534132</v>
      </c>
      <c r="AN33">
        <v>0.77164299999999997</v>
      </c>
      <c r="AO33">
        <v>0</v>
      </c>
      <c r="AP33">
        <v>7.5487817895608933E-2</v>
      </c>
      <c r="AQ33">
        <v>13.756318150634918</v>
      </c>
      <c r="AR33">
        <v>10.409199298641306</v>
      </c>
      <c r="AS33">
        <v>1.3872496940975321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698.88696584182503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4.4900849392811377</v>
      </c>
      <c r="L34">
        <v>370.3915712280542</v>
      </c>
      <c r="M34">
        <v>27.109018198279767</v>
      </c>
      <c r="N34">
        <v>17.071437731943945</v>
      </c>
      <c r="O34">
        <v>0</v>
      </c>
      <c r="P34">
        <v>37.001299187463722</v>
      </c>
      <c r="Q34">
        <v>3.2178177380952375</v>
      </c>
      <c r="R34">
        <v>12.49044547973471</v>
      </c>
      <c r="S34">
        <v>7.7784814422090722</v>
      </c>
      <c r="T34">
        <v>0</v>
      </c>
      <c r="U34">
        <v>24.679797989606904</v>
      </c>
      <c r="V34">
        <v>5.3475374039013186</v>
      </c>
      <c r="W34">
        <v>6.8371885114401074</v>
      </c>
      <c r="X34">
        <v>43.291224110538579</v>
      </c>
      <c r="Y34">
        <v>0</v>
      </c>
      <c r="Z34">
        <v>1.9214721818181821</v>
      </c>
      <c r="AA34">
        <v>4.1389935168776368</v>
      </c>
      <c r="AB34">
        <v>7.7617991875468855</v>
      </c>
      <c r="AC34">
        <v>2.8517350703628086</v>
      </c>
      <c r="AD34">
        <v>5.3841076755488269</v>
      </c>
      <c r="AE34">
        <v>9.7104092707716294</v>
      </c>
      <c r="AF34">
        <v>5.2293779386409733</v>
      </c>
      <c r="AG34">
        <v>0</v>
      </c>
      <c r="AH34">
        <v>25.754894983167897</v>
      </c>
      <c r="AI34">
        <v>4.8181985872741553</v>
      </c>
      <c r="AJ34">
        <v>0</v>
      </c>
      <c r="AK34">
        <v>16.077000021355399</v>
      </c>
      <c r="AL34">
        <v>0</v>
      </c>
      <c r="AM34">
        <v>1.453373369092273</v>
      </c>
      <c r="AN34">
        <v>0.77164299999999997</v>
      </c>
      <c r="AO34">
        <v>0</v>
      </c>
      <c r="AP34">
        <v>7.5487817895608933E-2</v>
      </c>
      <c r="AQ34">
        <v>13.756318150634918</v>
      </c>
      <c r="AR34">
        <v>10.409199298641306</v>
      </c>
      <c r="AS34">
        <v>1.3872496940975321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671.20716372427466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4.4900849392811377</v>
      </c>
      <c r="L35">
        <v>370.3915712280542</v>
      </c>
      <c r="M35">
        <v>27.109018198279767</v>
      </c>
      <c r="N35">
        <v>17.071437731943945</v>
      </c>
      <c r="O35">
        <v>0</v>
      </c>
      <c r="P35">
        <v>37.001299187463722</v>
      </c>
      <c r="Q35">
        <v>3.2178177380952375</v>
      </c>
      <c r="R35">
        <v>12.49044547973471</v>
      </c>
      <c r="S35">
        <v>7.7784814422090722</v>
      </c>
      <c r="T35">
        <v>0</v>
      </c>
      <c r="U35">
        <v>24.679797989606904</v>
      </c>
      <c r="V35">
        <v>5.3475374039013186</v>
      </c>
      <c r="W35">
        <v>6.8371885114401074</v>
      </c>
      <c r="X35">
        <v>43.291224110538579</v>
      </c>
      <c r="Y35">
        <v>0</v>
      </c>
      <c r="Z35">
        <v>1.9214721818181821</v>
      </c>
      <c r="AA35">
        <v>2.5601062666666667</v>
      </c>
      <c r="AB35">
        <v>7.7617991875468855</v>
      </c>
      <c r="AC35">
        <v>0</v>
      </c>
      <c r="AD35">
        <v>2.6920538377744134</v>
      </c>
      <c r="AE35">
        <v>9.7104092707716294</v>
      </c>
      <c r="AF35">
        <v>2.6146891227180529</v>
      </c>
      <c r="AG35">
        <v>0</v>
      </c>
      <c r="AH35">
        <v>22.322769280000003</v>
      </c>
      <c r="AI35">
        <v>1.1253968427337</v>
      </c>
      <c r="AJ35">
        <v>0</v>
      </c>
      <c r="AK35">
        <v>16.077000021355399</v>
      </c>
      <c r="AL35">
        <v>0</v>
      </c>
      <c r="AM35">
        <v>0</v>
      </c>
      <c r="AN35">
        <v>0.77164299999999997</v>
      </c>
      <c r="AO35">
        <v>0</v>
      </c>
      <c r="AP35">
        <v>7.5487817895608933E-2</v>
      </c>
      <c r="AQ35">
        <v>13.756318150634918</v>
      </c>
      <c r="AR35">
        <v>1.4637935986413044</v>
      </c>
      <c r="AS35">
        <v>1.3872496940975321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643.94609223320299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4.4900849392811377</v>
      </c>
      <c r="L36">
        <v>370.3915712280542</v>
      </c>
      <c r="M36">
        <v>27.109018198279767</v>
      </c>
      <c r="N36">
        <v>17.071437731943945</v>
      </c>
      <c r="O36">
        <v>0</v>
      </c>
      <c r="P36">
        <v>37.001299187463722</v>
      </c>
      <c r="Q36">
        <v>3.2178177380952375</v>
      </c>
      <c r="R36">
        <v>12.49044547973471</v>
      </c>
      <c r="S36">
        <v>7.7784814422090722</v>
      </c>
      <c r="T36">
        <v>0</v>
      </c>
      <c r="U36">
        <v>24.679797989606904</v>
      </c>
      <c r="V36">
        <v>5.3475374039013186</v>
      </c>
      <c r="W36">
        <v>6.8371885114401074</v>
      </c>
      <c r="X36">
        <v>43.291224110538579</v>
      </c>
      <c r="Y36">
        <v>0</v>
      </c>
      <c r="Z36">
        <v>1.9214721818181821</v>
      </c>
      <c r="AA36">
        <v>0</v>
      </c>
      <c r="AB36">
        <v>3.8808994403600896</v>
      </c>
      <c r="AC36">
        <v>0</v>
      </c>
      <c r="AD36">
        <v>0</v>
      </c>
      <c r="AE36">
        <v>9.7104092707716294</v>
      </c>
      <c r="AF36">
        <v>2.6146891227180529</v>
      </c>
      <c r="AG36">
        <v>0</v>
      </c>
      <c r="AH36">
        <v>10.045246237360084</v>
      </c>
      <c r="AI36">
        <v>0</v>
      </c>
      <c r="AJ36">
        <v>0</v>
      </c>
      <c r="AK36">
        <v>16.077000021355399</v>
      </c>
      <c r="AL36">
        <v>0</v>
      </c>
      <c r="AM36">
        <v>0</v>
      </c>
      <c r="AN36">
        <v>0.77164299999999997</v>
      </c>
      <c r="AO36">
        <v>0</v>
      </c>
      <c r="AP36">
        <v>7.5487817895608933E-2</v>
      </c>
      <c r="AQ36">
        <v>13.756318150634918</v>
      </c>
      <c r="AR36">
        <v>0.97586250135869579</v>
      </c>
      <c r="AS36">
        <v>1.3872496940975321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620.92218139891872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4.4900849392811377</v>
      </c>
      <c r="L37">
        <v>370.3915712280542</v>
      </c>
      <c r="M37">
        <v>27.109018198279767</v>
      </c>
      <c r="N37">
        <v>17.071437731943945</v>
      </c>
      <c r="O37">
        <v>0</v>
      </c>
      <c r="P37">
        <v>37.001299187463722</v>
      </c>
      <c r="Q37">
        <v>3.2178177380952375</v>
      </c>
      <c r="R37">
        <v>12.49044547973471</v>
      </c>
      <c r="S37">
        <v>7.7784814422090722</v>
      </c>
      <c r="T37">
        <v>0</v>
      </c>
      <c r="U37">
        <v>24.679797989606904</v>
      </c>
      <c r="V37">
        <v>5.3475374039013186</v>
      </c>
      <c r="W37">
        <v>6.8371885114401074</v>
      </c>
      <c r="X37">
        <v>43.291224110538579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9.7104092707716294</v>
      </c>
      <c r="AF37">
        <v>2.6146891227180529</v>
      </c>
      <c r="AG37">
        <v>0</v>
      </c>
      <c r="AH37">
        <v>5.0226229652798313</v>
      </c>
      <c r="AI37">
        <v>0</v>
      </c>
      <c r="AJ37">
        <v>0</v>
      </c>
      <c r="AK37">
        <v>16.077000021355399</v>
      </c>
      <c r="AL37">
        <v>0</v>
      </c>
      <c r="AM37">
        <v>0</v>
      </c>
      <c r="AN37">
        <v>0.77164299999999997</v>
      </c>
      <c r="AO37">
        <v>0</v>
      </c>
      <c r="AP37">
        <v>7.5487817895608933E-2</v>
      </c>
      <c r="AQ37">
        <v>13.756318150634918</v>
      </c>
      <c r="AR37">
        <v>0.97586250135869579</v>
      </c>
      <c r="AS37">
        <v>1.3872496940975321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610.09718650466027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4.4900849392811377</v>
      </c>
      <c r="L38">
        <v>370.3915712280542</v>
      </c>
      <c r="M38">
        <v>27.109018198279767</v>
      </c>
      <c r="N38">
        <v>17.071437731943945</v>
      </c>
      <c r="O38">
        <v>0</v>
      </c>
      <c r="P38">
        <v>37.001299187463722</v>
      </c>
      <c r="Q38">
        <v>3.2178177380952375</v>
      </c>
      <c r="R38">
        <v>12.49044547973471</v>
      </c>
      <c r="S38">
        <v>7.7784814422090722</v>
      </c>
      <c r="T38">
        <v>0</v>
      </c>
      <c r="U38">
        <v>24.679797989606904</v>
      </c>
      <c r="V38">
        <v>5.3475374039013186</v>
      </c>
      <c r="W38">
        <v>6.8371885114401074</v>
      </c>
      <c r="X38">
        <v>43.291224110538579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9.7104092707716294</v>
      </c>
      <c r="AF38">
        <v>2.6146891227180529</v>
      </c>
      <c r="AG38">
        <v>0</v>
      </c>
      <c r="AH38">
        <v>0</v>
      </c>
      <c r="AI38">
        <v>0</v>
      </c>
      <c r="AJ38">
        <v>0</v>
      </c>
      <c r="AK38">
        <v>16.077000021355399</v>
      </c>
      <c r="AL38">
        <v>0</v>
      </c>
      <c r="AM38">
        <v>0</v>
      </c>
      <c r="AN38">
        <v>0.77164299999999997</v>
      </c>
      <c r="AO38">
        <v>0</v>
      </c>
      <c r="AP38">
        <v>7.5487817895608933E-2</v>
      </c>
      <c r="AQ38">
        <v>13.756318150634918</v>
      </c>
      <c r="AR38">
        <v>0.97586250135869579</v>
      </c>
      <c r="AS38">
        <v>1.3872496940975321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605.07456353938039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4.4900849392811377</v>
      </c>
      <c r="L39">
        <v>370.3915712280542</v>
      </c>
      <c r="M39">
        <v>27.109018198279767</v>
      </c>
      <c r="N39">
        <v>17.071437731943945</v>
      </c>
      <c r="O39">
        <v>0</v>
      </c>
      <c r="P39">
        <v>37.001299187463722</v>
      </c>
      <c r="Q39">
        <v>3.2178177380952375</v>
      </c>
      <c r="R39">
        <v>12.49044547973471</v>
      </c>
      <c r="S39">
        <v>7.7784814422090722</v>
      </c>
      <c r="T39">
        <v>0</v>
      </c>
      <c r="U39">
        <v>24.679797989606904</v>
      </c>
      <c r="V39">
        <v>5.3475374039013186</v>
      </c>
      <c r="W39">
        <v>6.8371885114401074</v>
      </c>
      <c r="X39">
        <v>43.291224110538579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9.7104092707716294</v>
      </c>
      <c r="AF39">
        <v>2.6146891227180529</v>
      </c>
      <c r="AG39">
        <v>0</v>
      </c>
      <c r="AH39">
        <v>0</v>
      </c>
      <c r="AI39">
        <v>0</v>
      </c>
      <c r="AJ39">
        <v>0</v>
      </c>
      <c r="AK39">
        <v>16.077000021355399</v>
      </c>
      <c r="AL39">
        <v>0</v>
      </c>
      <c r="AM39">
        <v>0</v>
      </c>
      <c r="AN39">
        <v>0.79001500000000002</v>
      </c>
      <c r="AO39">
        <v>0</v>
      </c>
      <c r="AP39">
        <v>7.5487817895608933E-2</v>
      </c>
      <c r="AQ39">
        <v>13.756318150634918</v>
      </c>
      <c r="AR39">
        <v>0.97586250135869579</v>
      </c>
      <c r="AS39">
        <v>1.3872496940975321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605.09293553938039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4.4900849392811377</v>
      </c>
      <c r="L40">
        <v>370.3915712280542</v>
      </c>
      <c r="M40">
        <v>27.109018198279767</v>
      </c>
      <c r="N40">
        <v>17.071437731943945</v>
      </c>
      <c r="O40">
        <v>0</v>
      </c>
      <c r="P40">
        <v>37.001299187463722</v>
      </c>
      <c r="Q40">
        <v>3.2178177380952375</v>
      </c>
      <c r="R40">
        <v>12.49044547973471</v>
      </c>
      <c r="S40">
        <v>7.7784814422090722</v>
      </c>
      <c r="T40">
        <v>0</v>
      </c>
      <c r="U40">
        <v>24.679797989606904</v>
      </c>
      <c r="V40">
        <v>5.3475374039013186</v>
      </c>
      <c r="W40">
        <v>6.8371885114401074</v>
      </c>
      <c r="X40">
        <v>43.291224110538579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4.8552044819953242</v>
      </c>
      <c r="AF40">
        <v>2.6146891227180529</v>
      </c>
      <c r="AG40">
        <v>0</v>
      </c>
      <c r="AH40">
        <v>0</v>
      </c>
      <c r="AI40">
        <v>0</v>
      </c>
      <c r="AJ40">
        <v>0</v>
      </c>
      <c r="AK40">
        <v>16.077000021355399</v>
      </c>
      <c r="AL40">
        <v>0</v>
      </c>
      <c r="AM40">
        <v>0</v>
      </c>
      <c r="AN40">
        <v>0.79001500000000002</v>
      </c>
      <c r="AO40">
        <v>0</v>
      </c>
      <c r="AP40">
        <v>7.5487817895608933E-2</v>
      </c>
      <c r="AQ40">
        <v>9.1708788693650778</v>
      </c>
      <c r="AR40">
        <v>0.97586250135869579</v>
      </c>
      <c r="AS40">
        <v>1.3872496940975321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595.65229146933427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4.4900849392811377</v>
      </c>
      <c r="L41">
        <v>370.3915712280542</v>
      </c>
      <c r="M41">
        <v>27.109018198279767</v>
      </c>
      <c r="N41">
        <v>17.071437731943945</v>
      </c>
      <c r="O41">
        <v>0</v>
      </c>
      <c r="P41">
        <v>37.001299187463722</v>
      </c>
      <c r="Q41">
        <v>3.2178177380952375</v>
      </c>
      <c r="R41">
        <v>12.49044547973471</v>
      </c>
      <c r="S41">
        <v>7.7784814422090722</v>
      </c>
      <c r="T41">
        <v>0</v>
      </c>
      <c r="U41">
        <v>24.679797989606904</v>
      </c>
      <c r="V41">
        <v>5.3475374039013186</v>
      </c>
      <c r="W41">
        <v>6.8371885114401074</v>
      </c>
      <c r="X41">
        <v>43.291224110538579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4.8552044819953242</v>
      </c>
      <c r="AF41">
        <v>2.6146891227180529</v>
      </c>
      <c r="AG41">
        <v>0</v>
      </c>
      <c r="AH41">
        <v>0</v>
      </c>
      <c r="AI41">
        <v>0</v>
      </c>
      <c r="AJ41">
        <v>0</v>
      </c>
      <c r="AK41">
        <v>16.077000021355399</v>
      </c>
      <c r="AL41">
        <v>0</v>
      </c>
      <c r="AM41">
        <v>0</v>
      </c>
      <c r="AN41">
        <v>0.79001500000000002</v>
      </c>
      <c r="AO41">
        <v>0</v>
      </c>
      <c r="AP41">
        <v>7.5487817895608933E-2</v>
      </c>
      <c r="AQ41">
        <v>9.1708788693650778</v>
      </c>
      <c r="AR41">
        <v>0.97586250135869579</v>
      </c>
      <c r="AS41">
        <v>1.3872496940975321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595.65229146933427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4.4900849392811377</v>
      </c>
      <c r="L42">
        <v>370.3915712280542</v>
      </c>
      <c r="M42">
        <v>27.109018198279767</v>
      </c>
      <c r="N42">
        <v>17.071437731943945</v>
      </c>
      <c r="O42">
        <v>0</v>
      </c>
      <c r="P42">
        <v>37.001299187463722</v>
      </c>
      <c r="Q42">
        <v>3.2178177380952375</v>
      </c>
      <c r="R42">
        <v>12.49044547973471</v>
      </c>
      <c r="S42">
        <v>7.7784814422090722</v>
      </c>
      <c r="T42">
        <v>0</v>
      </c>
      <c r="U42">
        <v>24.679797989606904</v>
      </c>
      <c r="V42">
        <v>5.3475374039013186</v>
      </c>
      <c r="W42">
        <v>6.8371885114401074</v>
      </c>
      <c r="X42">
        <v>43.291224110538579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4.8552044819953242</v>
      </c>
      <c r="AF42">
        <v>2.6146891227180529</v>
      </c>
      <c r="AG42">
        <v>0</v>
      </c>
      <c r="AH42">
        <v>0</v>
      </c>
      <c r="AI42">
        <v>0</v>
      </c>
      <c r="AJ42">
        <v>0</v>
      </c>
      <c r="AK42">
        <v>16.077000021355399</v>
      </c>
      <c r="AL42">
        <v>0</v>
      </c>
      <c r="AM42">
        <v>0</v>
      </c>
      <c r="AN42">
        <v>0.79001500000000002</v>
      </c>
      <c r="AO42">
        <v>0</v>
      </c>
      <c r="AP42">
        <v>7.5487817895608933E-2</v>
      </c>
      <c r="AQ42">
        <v>9.1708788693650778</v>
      </c>
      <c r="AR42">
        <v>0.97586250135869579</v>
      </c>
      <c r="AS42">
        <v>1.3872496940975321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595.65229146933427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4.4900591311770262</v>
      </c>
      <c r="L43">
        <v>370.3915712280542</v>
      </c>
      <c r="M43">
        <v>27.109018198279767</v>
      </c>
      <c r="N43">
        <v>17.071437731943945</v>
      </c>
      <c r="O43">
        <v>0</v>
      </c>
      <c r="P43">
        <v>37.001299187463722</v>
      </c>
      <c r="Q43">
        <v>3.2178177380952375</v>
      </c>
      <c r="R43">
        <v>12.49044547973471</v>
      </c>
      <c r="S43">
        <v>7.7784814422090722</v>
      </c>
      <c r="T43">
        <v>0</v>
      </c>
      <c r="U43">
        <v>24.679797989606904</v>
      </c>
      <c r="V43">
        <v>5.3475374039013186</v>
      </c>
      <c r="W43">
        <v>6.8371885114401074</v>
      </c>
      <c r="X43">
        <v>43.291224110538579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4.8552044819953242</v>
      </c>
      <c r="AF43">
        <v>2.6146891227180529</v>
      </c>
      <c r="AG43">
        <v>0</v>
      </c>
      <c r="AH43">
        <v>0</v>
      </c>
      <c r="AI43">
        <v>0</v>
      </c>
      <c r="AJ43">
        <v>0</v>
      </c>
      <c r="AK43">
        <v>16.077000021355399</v>
      </c>
      <c r="AL43">
        <v>0</v>
      </c>
      <c r="AM43">
        <v>0</v>
      </c>
      <c r="AN43">
        <v>0.79001500000000002</v>
      </c>
      <c r="AO43">
        <v>0</v>
      </c>
      <c r="AP43">
        <v>7.5487817895608933E-2</v>
      </c>
      <c r="AQ43">
        <v>8.1312651387301571</v>
      </c>
      <c r="AR43">
        <v>1.1385063027173914</v>
      </c>
      <c r="AS43">
        <v>1.3872496940975321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594.77529573195386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4.4900591311770262</v>
      </c>
      <c r="L44">
        <v>370.3915712280542</v>
      </c>
      <c r="M44">
        <v>27.109018198279767</v>
      </c>
      <c r="N44">
        <v>17.071437731943945</v>
      </c>
      <c r="O44">
        <v>0</v>
      </c>
      <c r="P44">
        <v>37.001299187463722</v>
      </c>
      <c r="Q44">
        <v>3.2178177380952375</v>
      </c>
      <c r="R44">
        <v>12.49044547973471</v>
      </c>
      <c r="S44">
        <v>7.7784814422090722</v>
      </c>
      <c r="T44">
        <v>0</v>
      </c>
      <c r="U44">
        <v>24.679797989606904</v>
      </c>
      <c r="V44">
        <v>5.3475374039013186</v>
      </c>
      <c r="W44">
        <v>6.8371885114401074</v>
      </c>
      <c r="X44">
        <v>43.291224110538579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2.6146891227180529</v>
      </c>
      <c r="AG44">
        <v>0</v>
      </c>
      <c r="AH44">
        <v>0</v>
      </c>
      <c r="AI44">
        <v>0</v>
      </c>
      <c r="AJ44">
        <v>0</v>
      </c>
      <c r="AK44">
        <v>16.077000021355399</v>
      </c>
      <c r="AL44">
        <v>0</v>
      </c>
      <c r="AM44">
        <v>0</v>
      </c>
      <c r="AN44">
        <v>0.79001500000000002</v>
      </c>
      <c r="AO44">
        <v>0</v>
      </c>
      <c r="AP44">
        <v>7.5487817895608933E-2</v>
      </c>
      <c r="AQ44">
        <v>4.5854392812698404</v>
      </c>
      <c r="AR44">
        <v>10.409199298641306</v>
      </c>
      <c r="AS44">
        <v>1.9817852772821889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596.23949397160686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4.4900591311770262</v>
      </c>
      <c r="L45">
        <v>370.3915712280542</v>
      </c>
      <c r="M45">
        <v>27.109018198279767</v>
      </c>
      <c r="N45">
        <v>17.071437731943945</v>
      </c>
      <c r="O45">
        <v>0</v>
      </c>
      <c r="P45">
        <v>37.001299187463722</v>
      </c>
      <c r="Q45">
        <v>3.2178177380952375</v>
      </c>
      <c r="R45">
        <v>12.49044547973471</v>
      </c>
      <c r="S45">
        <v>7.7784814422090722</v>
      </c>
      <c r="T45">
        <v>0</v>
      </c>
      <c r="U45">
        <v>24.679797989606904</v>
      </c>
      <c r="V45">
        <v>5.3475374039013186</v>
      </c>
      <c r="W45">
        <v>6.8371885114401074</v>
      </c>
      <c r="X45">
        <v>43.291224110538579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2.6146891227180529</v>
      </c>
      <c r="AG45">
        <v>0</v>
      </c>
      <c r="AH45">
        <v>0</v>
      </c>
      <c r="AI45">
        <v>0</v>
      </c>
      <c r="AJ45">
        <v>0</v>
      </c>
      <c r="AK45">
        <v>16.077000021355399</v>
      </c>
      <c r="AL45">
        <v>0</v>
      </c>
      <c r="AM45">
        <v>0</v>
      </c>
      <c r="AN45">
        <v>0.79001500000000002</v>
      </c>
      <c r="AO45">
        <v>0</v>
      </c>
      <c r="AP45">
        <v>7.5487817895608933E-2</v>
      </c>
      <c r="AQ45">
        <v>3.7129063999999987</v>
      </c>
      <c r="AR45">
        <v>10.409199298641306</v>
      </c>
      <c r="AS45">
        <v>4.9148277944543572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598.30000360750921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4.4900591311770262</v>
      </c>
      <c r="L46">
        <v>370.3915712280542</v>
      </c>
      <c r="M46">
        <v>27.109018198279767</v>
      </c>
      <c r="N46">
        <v>17.071437731943945</v>
      </c>
      <c r="O46">
        <v>0</v>
      </c>
      <c r="P46">
        <v>37.001299187463722</v>
      </c>
      <c r="Q46">
        <v>3.2178177380952375</v>
      </c>
      <c r="R46">
        <v>12.49044547973471</v>
      </c>
      <c r="S46">
        <v>7.7784814422090722</v>
      </c>
      <c r="T46">
        <v>0</v>
      </c>
      <c r="U46">
        <v>24.679797989606904</v>
      </c>
      <c r="V46">
        <v>5.3475374039013186</v>
      </c>
      <c r="W46">
        <v>6.8371885114401074</v>
      </c>
      <c r="X46">
        <v>43.291224110538579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2.6146891227180529</v>
      </c>
      <c r="AG46">
        <v>0</v>
      </c>
      <c r="AH46">
        <v>0</v>
      </c>
      <c r="AI46">
        <v>0</v>
      </c>
      <c r="AJ46">
        <v>0</v>
      </c>
      <c r="AK46">
        <v>16.077000021355399</v>
      </c>
      <c r="AL46">
        <v>0</v>
      </c>
      <c r="AM46">
        <v>0</v>
      </c>
      <c r="AN46">
        <v>0.79001500000000002</v>
      </c>
      <c r="AO46">
        <v>0</v>
      </c>
      <c r="AP46">
        <v>7.5487817895608933E-2</v>
      </c>
      <c r="AQ46">
        <v>0</v>
      </c>
      <c r="AR46">
        <v>1.1385063027173914</v>
      </c>
      <c r="AS46">
        <v>7.2929701271929837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587.694546544324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4.4900591311770262</v>
      </c>
      <c r="L47">
        <v>370.3915712280542</v>
      </c>
      <c r="M47">
        <v>27.109018198279767</v>
      </c>
      <c r="N47">
        <v>17.071437731943945</v>
      </c>
      <c r="O47">
        <v>0</v>
      </c>
      <c r="P47">
        <v>37.001299187463722</v>
      </c>
      <c r="Q47">
        <v>3.2178177380952375</v>
      </c>
      <c r="R47">
        <v>12.49044547973471</v>
      </c>
      <c r="S47">
        <v>7.7784814422090722</v>
      </c>
      <c r="T47">
        <v>0</v>
      </c>
      <c r="U47">
        <v>24.679797989606904</v>
      </c>
      <c r="V47">
        <v>5.3475374039013186</v>
      </c>
      <c r="W47">
        <v>6.8371885114401074</v>
      </c>
      <c r="X47">
        <v>43.291224110538579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2.6146891227180529</v>
      </c>
      <c r="AG47">
        <v>0</v>
      </c>
      <c r="AH47">
        <v>0</v>
      </c>
      <c r="AI47">
        <v>0</v>
      </c>
      <c r="AJ47">
        <v>0</v>
      </c>
      <c r="AK47">
        <v>16.077000021355399</v>
      </c>
      <c r="AL47">
        <v>0</v>
      </c>
      <c r="AM47">
        <v>0</v>
      </c>
      <c r="AN47">
        <v>0.79001500000000002</v>
      </c>
      <c r="AO47">
        <v>0</v>
      </c>
      <c r="AP47">
        <v>7.5487817895608933E-2</v>
      </c>
      <c r="AQ47">
        <v>0</v>
      </c>
      <c r="AR47">
        <v>0.97586250135869579</v>
      </c>
      <c r="AS47">
        <v>7.2929701271929837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587.53190274296537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4.4900591311770262</v>
      </c>
      <c r="L48">
        <v>370.3915712280542</v>
      </c>
      <c r="M48">
        <v>27.109018198279767</v>
      </c>
      <c r="N48">
        <v>17.071437731943945</v>
      </c>
      <c r="O48">
        <v>0</v>
      </c>
      <c r="P48">
        <v>37.001299187463722</v>
      </c>
      <c r="Q48">
        <v>3.2178177380952375</v>
      </c>
      <c r="R48">
        <v>12.49044547973471</v>
      </c>
      <c r="S48">
        <v>7.7784814422090722</v>
      </c>
      <c r="T48">
        <v>0</v>
      </c>
      <c r="U48">
        <v>24.679797989606904</v>
      </c>
      <c r="V48">
        <v>5.3475374039013186</v>
      </c>
      <c r="W48">
        <v>6.8371885114401074</v>
      </c>
      <c r="X48">
        <v>43.291224110538579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2.6146891227180529</v>
      </c>
      <c r="AG48">
        <v>0</v>
      </c>
      <c r="AH48">
        <v>0</v>
      </c>
      <c r="AI48">
        <v>0</v>
      </c>
      <c r="AJ48">
        <v>0</v>
      </c>
      <c r="AK48">
        <v>16.077000021355399</v>
      </c>
      <c r="AL48">
        <v>0</v>
      </c>
      <c r="AM48">
        <v>0</v>
      </c>
      <c r="AN48">
        <v>0.79001500000000002</v>
      </c>
      <c r="AO48">
        <v>0</v>
      </c>
      <c r="AP48">
        <v>7.5487817895608933E-2</v>
      </c>
      <c r="AQ48">
        <v>0</v>
      </c>
      <c r="AR48">
        <v>0.97586250135869579</v>
      </c>
      <c r="AS48">
        <v>7.2929701271929837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587.53190274296537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4.4900591311770262</v>
      </c>
      <c r="L49">
        <v>370.3915712280542</v>
      </c>
      <c r="M49">
        <v>27.109018198279767</v>
      </c>
      <c r="N49">
        <v>17.071437731943945</v>
      </c>
      <c r="O49">
        <v>0</v>
      </c>
      <c r="P49">
        <v>37.001299187463722</v>
      </c>
      <c r="Q49">
        <v>3.2178177380952375</v>
      </c>
      <c r="R49">
        <v>12.49044547973471</v>
      </c>
      <c r="S49">
        <v>7.7784814422090722</v>
      </c>
      <c r="T49">
        <v>0</v>
      </c>
      <c r="U49">
        <v>24.679797989606904</v>
      </c>
      <c r="V49">
        <v>5.3475374039013186</v>
      </c>
      <c r="W49">
        <v>3.4201286337522436</v>
      </c>
      <c r="X49">
        <v>43.291224110538579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2.6146891227180529</v>
      </c>
      <c r="AG49">
        <v>0</v>
      </c>
      <c r="AH49">
        <v>0</v>
      </c>
      <c r="AI49">
        <v>0</v>
      </c>
      <c r="AJ49">
        <v>0</v>
      </c>
      <c r="AK49">
        <v>16.077000021355399</v>
      </c>
      <c r="AL49">
        <v>0</v>
      </c>
      <c r="AM49">
        <v>0</v>
      </c>
      <c r="AN49">
        <v>0.79001500000000002</v>
      </c>
      <c r="AO49">
        <v>0</v>
      </c>
      <c r="AP49">
        <v>7.5487817895608933E-2</v>
      </c>
      <c r="AQ49">
        <v>0</v>
      </c>
      <c r="AR49">
        <v>0.71563260326086964</v>
      </c>
      <c r="AS49">
        <v>7.2929701271929837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583.85461296717949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4.4900591311770262</v>
      </c>
      <c r="L50">
        <v>370.3915712280542</v>
      </c>
      <c r="M50">
        <v>27.109018198279767</v>
      </c>
      <c r="N50">
        <v>17.071437731943945</v>
      </c>
      <c r="O50">
        <v>0</v>
      </c>
      <c r="P50">
        <v>37.001299187463722</v>
      </c>
      <c r="Q50">
        <v>3.2178177380952375</v>
      </c>
      <c r="R50">
        <v>12.49044547973471</v>
      </c>
      <c r="S50">
        <v>7.7784814422090722</v>
      </c>
      <c r="T50">
        <v>0</v>
      </c>
      <c r="U50">
        <v>24.679797989606904</v>
      </c>
      <c r="V50">
        <v>5.3475374039013186</v>
      </c>
      <c r="W50">
        <v>3.4201286337522436</v>
      </c>
      <c r="X50">
        <v>43.291224110538579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2.6146891227180529</v>
      </c>
      <c r="AG50">
        <v>0</v>
      </c>
      <c r="AH50">
        <v>0</v>
      </c>
      <c r="AI50">
        <v>0</v>
      </c>
      <c r="AJ50">
        <v>0</v>
      </c>
      <c r="AK50">
        <v>16.077000021355399</v>
      </c>
      <c r="AL50">
        <v>0</v>
      </c>
      <c r="AM50">
        <v>0</v>
      </c>
      <c r="AN50">
        <v>0.79001500000000002</v>
      </c>
      <c r="AO50">
        <v>0</v>
      </c>
      <c r="AP50">
        <v>7.5487817895608933E-2</v>
      </c>
      <c r="AQ50">
        <v>0</v>
      </c>
      <c r="AR50">
        <v>0.71563260326086964</v>
      </c>
      <c r="AS50">
        <v>4.9148277944543572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581.47647063444083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1.9200060409266881</v>
      </c>
      <c r="L51">
        <v>340.00177400000001</v>
      </c>
      <c r="M51">
        <v>27.109018198279767</v>
      </c>
      <c r="N51">
        <v>17.071437731943945</v>
      </c>
      <c r="O51">
        <v>0</v>
      </c>
      <c r="P51">
        <v>37.001299187463722</v>
      </c>
      <c r="Q51">
        <v>3.2178177380952375</v>
      </c>
      <c r="R51">
        <v>12.49044547973471</v>
      </c>
      <c r="S51">
        <v>7.7784814422090722</v>
      </c>
      <c r="T51">
        <v>0</v>
      </c>
      <c r="U51">
        <v>24.679797989606904</v>
      </c>
      <c r="V51">
        <v>5.3491879334540515</v>
      </c>
      <c r="W51">
        <v>3.4201286337522436</v>
      </c>
      <c r="X51">
        <v>43.291224110538579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2.6146891227180529</v>
      </c>
      <c r="AG51">
        <v>0</v>
      </c>
      <c r="AH51">
        <v>0</v>
      </c>
      <c r="AI51">
        <v>0</v>
      </c>
      <c r="AJ51">
        <v>0</v>
      </c>
      <c r="AK51">
        <v>16.077000021355399</v>
      </c>
      <c r="AL51">
        <v>0</v>
      </c>
      <c r="AM51">
        <v>0</v>
      </c>
      <c r="AN51">
        <v>0.79001500000000002</v>
      </c>
      <c r="AO51">
        <v>0</v>
      </c>
      <c r="AP51">
        <v>7.5487817895608933E-2</v>
      </c>
      <c r="AQ51">
        <v>0</v>
      </c>
      <c r="AR51">
        <v>0.71563260326086964</v>
      </c>
      <c r="AS51">
        <v>1.9817852772821889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545.58522832851691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1.9200060409266881</v>
      </c>
      <c r="L52">
        <v>340.00177400000001</v>
      </c>
      <c r="M52">
        <v>27.109018198279767</v>
      </c>
      <c r="N52">
        <v>17.071437731943945</v>
      </c>
      <c r="O52">
        <v>0</v>
      </c>
      <c r="P52">
        <v>37.001299187463722</v>
      </c>
      <c r="Q52">
        <v>2.8813329097472922</v>
      </c>
      <c r="R52">
        <v>12.49044547973471</v>
      </c>
      <c r="S52">
        <v>3.8401386417561882</v>
      </c>
      <c r="T52">
        <v>0</v>
      </c>
      <c r="U52">
        <v>24.679797989606904</v>
      </c>
      <c r="V52">
        <v>5.3493634428296009</v>
      </c>
      <c r="W52">
        <v>3.4201286337522436</v>
      </c>
      <c r="X52">
        <v>43.291224110538579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2.6146891227180529</v>
      </c>
      <c r="AG52">
        <v>0</v>
      </c>
      <c r="AH52">
        <v>0</v>
      </c>
      <c r="AI52">
        <v>0</v>
      </c>
      <c r="AJ52">
        <v>0</v>
      </c>
      <c r="AK52">
        <v>16.077000021355399</v>
      </c>
      <c r="AL52">
        <v>0</v>
      </c>
      <c r="AM52">
        <v>0</v>
      </c>
      <c r="AN52">
        <v>0.79001500000000002</v>
      </c>
      <c r="AO52">
        <v>0</v>
      </c>
      <c r="AP52">
        <v>7.5487817895608933E-2</v>
      </c>
      <c r="AQ52">
        <v>0</v>
      </c>
      <c r="AR52">
        <v>0.71563260326086964</v>
      </c>
      <c r="AS52">
        <v>1.3872496940975321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540.716040625907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1.9200060409266881</v>
      </c>
      <c r="L53">
        <v>300.00177400000001</v>
      </c>
      <c r="M53">
        <v>27.109018198279767</v>
      </c>
      <c r="N53">
        <v>17.071437731943945</v>
      </c>
      <c r="O53">
        <v>0</v>
      </c>
      <c r="P53">
        <v>37.001299187463722</v>
      </c>
      <c r="Q53">
        <v>2.8813329097472922</v>
      </c>
      <c r="R53">
        <v>12.49044547973471</v>
      </c>
      <c r="S53">
        <v>3.8401386417561882</v>
      </c>
      <c r="T53">
        <v>0</v>
      </c>
      <c r="U53">
        <v>24.679797989606904</v>
      </c>
      <c r="V53">
        <v>5.3494762694013298</v>
      </c>
      <c r="W53">
        <v>3.4201286337522436</v>
      </c>
      <c r="X53">
        <v>43.291224110538579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2.6146891227180529</v>
      </c>
      <c r="AG53">
        <v>0</v>
      </c>
      <c r="AH53">
        <v>0</v>
      </c>
      <c r="AI53">
        <v>0</v>
      </c>
      <c r="AJ53">
        <v>0</v>
      </c>
      <c r="AK53">
        <v>16.077000021355399</v>
      </c>
      <c r="AL53">
        <v>0</v>
      </c>
      <c r="AM53">
        <v>0</v>
      </c>
      <c r="AN53">
        <v>0.79001500000000002</v>
      </c>
      <c r="AO53">
        <v>0</v>
      </c>
      <c r="AP53">
        <v>7.5487817895608933E-2</v>
      </c>
      <c r="AQ53">
        <v>0</v>
      </c>
      <c r="AR53">
        <v>0.71563260326086964</v>
      </c>
      <c r="AS53">
        <v>1.3872496940975321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500.71615345247892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1.9200192741782249</v>
      </c>
      <c r="L54">
        <v>260.00387600000005</v>
      </c>
      <c r="M54">
        <v>27.109018198279767</v>
      </c>
      <c r="N54">
        <v>17.071437731943945</v>
      </c>
      <c r="O54">
        <v>0</v>
      </c>
      <c r="P54">
        <v>37.001299187463722</v>
      </c>
      <c r="Q54">
        <v>2.8813329097472922</v>
      </c>
      <c r="R54">
        <v>12.49044547973471</v>
      </c>
      <c r="S54">
        <v>3.8401386417561882</v>
      </c>
      <c r="T54">
        <v>0</v>
      </c>
      <c r="U54">
        <v>24.679797989606904</v>
      </c>
      <c r="V54">
        <v>5.3490392730280334</v>
      </c>
      <c r="W54">
        <v>3.4201286337522436</v>
      </c>
      <c r="X54">
        <v>43.291224110538579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2.6146891227180529</v>
      </c>
      <c r="AG54">
        <v>0</v>
      </c>
      <c r="AH54">
        <v>0</v>
      </c>
      <c r="AI54">
        <v>0</v>
      </c>
      <c r="AJ54">
        <v>0</v>
      </c>
      <c r="AK54">
        <v>16.077000021355399</v>
      </c>
      <c r="AL54">
        <v>0</v>
      </c>
      <c r="AM54">
        <v>0</v>
      </c>
      <c r="AN54">
        <v>0.79001500000000002</v>
      </c>
      <c r="AO54">
        <v>0</v>
      </c>
      <c r="AP54">
        <v>7.5487817895608933E-2</v>
      </c>
      <c r="AQ54">
        <v>0</v>
      </c>
      <c r="AR54">
        <v>0.71563260326086964</v>
      </c>
      <c r="AS54">
        <v>1.3872496940975321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460.71783168935718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1.9399797646896071</v>
      </c>
      <c r="L55">
        <v>210.00262702315342</v>
      </c>
      <c r="M55">
        <v>27.109018198279767</v>
      </c>
      <c r="N55">
        <v>17.071437731943945</v>
      </c>
      <c r="O55">
        <v>0</v>
      </c>
      <c r="P55">
        <v>37.001299187463722</v>
      </c>
      <c r="Q55">
        <v>2.8811999999999998</v>
      </c>
      <c r="R55">
        <v>12.49044547973471</v>
      </c>
      <c r="S55">
        <v>3.8409284840336131</v>
      </c>
      <c r="T55">
        <v>0</v>
      </c>
      <c r="U55">
        <v>24.679797989606904</v>
      </c>
      <c r="V55">
        <v>5.3493634428296009</v>
      </c>
      <c r="W55">
        <v>3.4201286337522436</v>
      </c>
      <c r="X55">
        <v>43.291224110538579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2.6146891227180529</v>
      </c>
      <c r="AG55">
        <v>0</v>
      </c>
      <c r="AH55">
        <v>0</v>
      </c>
      <c r="AI55">
        <v>0</v>
      </c>
      <c r="AJ55">
        <v>0</v>
      </c>
      <c r="AK55">
        <v>16.077000021355399</v>
      </c>
      <c r="AL55">
        <v>0</v>
      </c>
      <c r="AM55">
        <v>0</v>
      </c>
      <c r="AN55">
        <v>0.79001500000000002</v>
      </c>
      <c r="AO55">
        <v>0</v>
      </c>
      <c r="AP55">
        <v>7.5487817895608933E-2</v>
      </c>
      <c r="AQ55">
        <v>0</v>
      </c>
      <c r="AR55">
        <v>0.71563260326086964</v>
      </c>
      <c r="AS55">
        <v>1.3872496940975321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410.73752430535359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1.9200051690500326</v>
      </c>
      <c r="L56">
        <v>209.99804022473992</v>
      </c>
      <c r="M56">
        <v>27.109018198279767</v>
      </c>
      <c r="N56">
        <v>17.071437731943945</v>
      </c>
      <c r="O56">
        <v>0</v>
      </c>
      <c r="P56">
        <v>37.001299187463722</v>
      </c>
      <c r="Q56">
        <v>2.8811999999999998</v>
      </c>
      <c r="R56">
        <v>12.49044547973471</v>
      </c>
      <c r="S56">
        <v>3.8409284840336131</v>
      </c>
      <c r="T56">
        <v>0</v>
      </c>
      <c r="U56">
        <v>24.679797989606904</v>
      </c>
      <c r="V56">
        <v>5.3493634428296009</v>
      </c>
      <c r="W56">
        <v>3.4201286337522436</v>
      </c>
      <c r="X56">
        <v>43.291224110538579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2.6146891227180529</v>
      </c>
      <c r="AG56">
        <v>0</v>
      </c>
      <c r="AH56">
        <v>0</v>
      </c>
      <c r="AI56">
        <v>0</v>
      </c>
      <c r="AJ56">
        <v>0</v>
      </c>
      <c r="AK56">
        <v>16.077000021355399</v>
      </c>
      <c r="AL56">
        <v>0</v>
      </c>
      <c r="AM56">
        <v>0</v>
      </c>
      <c r="AN56">
        <v>0.79001500000000002</v>
      </c>
      <c r="AO56">
        <v>0</v>
      </c>
      <c r="AP56">
        <v>7.5487817895608933E-2</v>
      </c>
      <c r="AQ56">
        <v>0</v>
      </c>
      <c r="AR56">
        <v>0.71563260326086964</v>
      </c>
      <c r="AS56">
        <v>1.3872496940975321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410.71296291130051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1.9200051690500326</v>
      </c>
      <c r="L57">
        <v>209.99804022473992</v>
      </c>
      <c r="M57">
        <v>27.109018198279767</v>
      </c>
      <c r="N57">
        <v>17.071437731943945</v>
      </c>
      <c r="O57">
        <v>0</v>
      </c>
      <c r="P57">
        <v>37.001299187463722</v>
      </c>
      <c r="Q57">
        <v>2.8811999999999998</v>
      </c>
      <c r="R57">
        <v>12.907286200055035</v>
      </c>
      <c r="S57">
        <v>3.8409284840336131</v>
      </c>
      <c r="T57">
        <v>0</v>
      </c>
      <c r="U57">
        <v>24.679797989606904</v>
      </c>
      <c r="V57">
        <v>5.3493634428296009</v>
      </c>
      <c r="W57">
        <v>3.4201286337522436</v>
      </c>
      <c r="X57">
        <v>43.291224110538579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2.6146891227180529</v>
      </c>
      <c r="AG57">
        <v>0</v>
      </c>
      <c r="AH57">
        <v>0</v>
      </c>
      <c r="AI57">
        <v>0</v>
      </c>
      <c r="AJ57">
        <v>0</v>
      </c>
      <c r="AK57">
        <v>16.077000021355399</v>
      </c>
      <c r="AL57">
        <v>0</v>
      </c>
      <c r="AM57">
        <v>0</v>
      </c>
      <c r="AN57">
        <v>0.79001500000000002</v>
      </c>
      <c r="AO57">
        <v>0</v>
      </c>
      <c r="AP57">
        <v>1.8494552199668599</v>
      </c>
      <c r="AQ57">
        <v>0</v>
      </c>
      <c r="AR57">
        <v>0.71563260326086964</v>
      </c>
      <c r="AS57">
        <v>1.3872496940975321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412.90377103369201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1.9200051690500326</v>
      </c>
      <c r="L58">
        <v>209.99804022473992</v>
      </c>
      <c r="M58">
        <v>27.109018198279767</v>
      </c>
      <c r="N58">
        <v>17.071437731943945</v>
      </c>
      <c r="O58">
        <v>0</v>
      </c>
      <c r="P58">
        <v>37.001299187463722</v>
      </c>
      <c r="Q58">
        <v>2.8811999999999998</v>
      </c>
      <c r="R58">
        <v>12.490969155814613</v>
      </c>
      <c r="S58">
        <v>3.8409284840336131</v>
      </c>
      <c r="T58">
        <v>0</v>
      </c>
      <c r="U58">
        <v>24.679797989606904</v>
      </c>
      <c r="V58">
        <v>5.3490950231920724</v>
      </c>
      <c r="W58">
        <v>3.4201286337522436</v>
      </c>
      <c r="X58">
        <v>43.291224110538579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2.6146891227180529</v>
      </c>
      <c r="AG58">
        <v>0</v>
      </c>
      <c r="AH58">
        <v>0</v>
      </c>
      <c r="AI58">
        <v>0</v>
      </c>
      <c r="AJ58">
        <v>0</v>
      </c>
      <c r="AK58">
        <v>16.077000021355399</v>
      </c>
      <c r="AL58">
        <v>0</v>
      </c>
      <c r="AM58">
        <v>0</v>
      </c>
      <c r="AN58">
        <v>0.79001500000000002</v>
      </c>
      <c r="AO58">
        <v>0</v>
      </c>
      <c r="AP58">
        <v>1.8494552199668599</v>
      </c>
      <c r="AQ58">
        <v>0</v>
      </c>
      <c r="AR58">
        <v>0.71563260326086964</v>
      </c>
      <c r="AS58">
        <v>1.3872496940975321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412.48718556981413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1.9200051690500326</v>
      </c>
      <c r="L59">
        <v>209.99804022473992</v>
      </c>
      <c r="M59">
        <v>27.109018198279767</v>
      </c>
      <c r="N59">
        <v>17.071437731943945</v>
      </c>
      <c r="O59">
        <v>0</v>
      </c>
      <c r="P59">
        <v>37.001299187463722</v>
      </c>
      <c r="Q59">
        <v>2.8811999999999998</v>
      </c>
      <c r="R59">
        <v>12.490969155814613</v>
      </c>
      <c r="S59">
        <v>3.8409284840336131</v>
      </c>
      <c r="T59">
        <v>0</v>
      </c>
      <c r="U59">
        <v>24.679797989606904</v>
      </c>
      <c r="V59">
        <v>5.3490950231920724</v>
      </c>
      <c r="W59">
        <v>3.4201286337522436</v>
      </c>
      <c r="X59">
        <v>43.291224110538579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2.6146891227180529</v>
      </c>
      <c r="AG59">
        <v>0</v>
      </c>
      <c r="AH59">
        <v>0</v>
      </c>
      <c r="AI59">
        <v>0</v>
      </c>
      <c r="AJ59">
        <v>0</v>
      </c>
      <c r="AK59">
        <v>16.077000021355399</v>
      </c>
      <c r="AL59">
        <v>0</v>
      </c>
      <c r="AM59">
        <v>0</v>
      </c>
      <c r="AN59">
        <v>0.79001500000000002</v>
      </c>
      <c r="AO59">
        <v>0</v>
      </c>
      <c r="AP59">
        <v>0</v>
      </c>
      <c r="AQ59">
        <v>0</v>
      </c>
      <c r="AR59">
        <v>0.71563260326086964</v>
      </c>
      <c r="AS59">
        <v>1.3872496940975321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410.63773034984729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1.9200051690500326</v>
      </c>
      <c r="L60">
        <v>209.99804022473992</v>
      </c>
      <c r="M60">
        <v>27.109018198279767</v>
      </c>
      <c r="N60">
        <v>17.071437731943945</v>
      </c>
      <c r="O60">
        <v>0</v>
      </c>
      <c r="P60">
        <v>37.001299187463722</v>
      </c>
      <c r="Q60">
        <v>2.8811999999999998</v>
      </c>
      <c r="R60">
        <v>12.490969155814613</v>
      </c>
      <c r="S60">
        <v>3.8409284840336131</v>
      </c>
      <c r="T60">
        <v>0</v>
      </c>
      <c r="U60">
        <v>24.679797989606904</v>
      </c>
      <c r="V60">
        <v>5.3490950231920724</v>
      </c>
      <c r="W60">
        <v>3.4201286337522436</v>
      </c>
      <c r="X60">
        <v>43.291224110538579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2.6146891227180529</v>
      </c>
      <c r="AG60">
        <v>0</v>
      </c>
      <c r="AH60">
        <v>0</v>
      </c>
      <c r="AI60">
        <v>0</v>
      </c>
      <c r="AJ60">
        <v>0</v>
      </c>
      <c r="AK60">
        <v>16.077000021355399</v>
      </c>
      <c r="AL60">
        <v>0</v>
      </c>
      <c r="AM60">
        <v>0</v>
      </c>
      <c r="AN60">
        <v>0.79001500000000002</v>
      </c>
      <c r="AO60">
        <v>0</v>
      </c>
      <c r="AP60">
        <v>0</v>
      </c>
      <c r="AQ60">
        <v>0</v>
      </c>
      <c r="AR60">
        <v>1.1385063027173914</v>
      </c>
      <c r="AS60">
        <v>1.3872496940975321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411.06060404930383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1.9200051690500326</v>
      </c>
      <c r="L61">
        <v>209.99804022473992</v>
      </c>
      <c r="M61">
        <v>27.109018198279767</v>
      </c>
      <c r="N61">
        <v>17.071437731943945</v>
      </c>
      <c r="O61">
        <v>0</v>
      </c>
      <c r="P61">
        <v>37.001299187463722</v>
      </c>
      <c r="Q61">
        <v>2.8811999999999998</v>
      </c>
      <c r="R61">
        <v>12.490969155814613</v>
      </c>
      <c r="S61">
        <v>3.8409284840336131</v>
      </c>
      <c r="T61">
        <v>0</v>
      </c>
      <c r="U61">
        <v>24.679797989606904</v>
      </c>
      <c r="V61">
        <v>5.346919083538082</v>
      </c>
      <c r="W61">
        <v>3.4201286337522436</v>
      </c>
      <c r="X61">
        <v>43.291224110538579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2.6146891227180529</v>
      </c>
      <c r="AG61">
        <v>0</v>
      </c>
      <c r="AH61">
        <v>0</v>
      </c>
      <c r="AI61">
        <v>0</v>
      </c>
      <c r="AJ61">
        <v>0</v>
      </c>
      <c r="AK61">
        <v>16.077000021355399</v>
      </c>
      <c r="AL61">
        <v>0</v>
      </c>
      <c r="AM61">
        <v>0</v>
      </c>
      <c r="AN61">
        <v>0.79001500000000002</v>
      </c>
      <c r="AO61">
        <v>0</v>
      </c>
      <c r="AP61">
        <v>0</v>
      </c>
      <c r="AQ61">
        <v>0</v>
      </c>
      <c r="AR61">
        <v>10.409199298641306</v>
      </c>
      <c r="AS61">
        <v>1.3872496940975321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420.32912110557368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1.9200051690500326</v>
      </c>
      <c r="L62">
        <v>209.99804022473992</v>
      </c>
      <c r="M62">
        <v>27.109018198279767</v>
      </c>
      <c r="N62">
        <v>17.071437731943945</v>
      </c>
      <c r="O62">
        <v>0</v>
      </c>
      <c r="P62">
        <v>37.001299187463722</v>
      </c>
      <c r="Q62">
        <v>2.8811999999999998</v>
      </c>
      <c r="R62">
        <v>12.490969155814613</v>
      </c>
      <c r="S62">
        <v>3.8409284840336131</v>
      </c>
      <c r="T62">
        <v>0</v>
      </c>
      <c r="U62">
        <v>24.679797989606904</v>
      </c>
      <c r="V62">
        <v>5.346919083538082</v>
      </c>
      <c r="W62">
        <v>3.4201286337522436</v>
      </c>
      <c r="X62">
        <v>43.291224110538579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2.6146891227180529</v>
      </c>
      <c r="AG62">
        <v>0</v>
      </c>
      <c r="AH62">
        <v>0</v>
      </c>
      <c r="AI62">
        <v>0</v>
      </c>
      <c r="AJ62">
        <v>0</v>
      </c>
      <c r="AK62">
        <v>16.077000021355399</v>
      </c>
      <c r="AL62">
        <v>0</v>
      </c>
      <c r="AM62">
        <v>0</v>
      </c>
      <c r="AN62">
        <v>0.79001500000000002</v>
      </c>
      <c r="AO62">
        <v>0</v>
      </c>
      <c r="AP62">
        <v>0</v>
      </c>
      <c r="AQ62">
        <v>0</v>
      </c>
      <c r="AR62">
        <v>10.409199298641306</v>
      </c>
      <c r="AS62">
        <v>1.3872496940975321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420.32912110557368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1.9200051690500326</v>
      </c>
      <c r="L63">
        <v>209.99804022473992</v>
      </c>
      <c r="M63">
        <v>27.109018198279767</v>
      </c>
      <c r="N63">
        <v>17.071437731943945</v>
      </c>
      <c r="O63">
        <v>0</v>
      </c>
      <c r="P63">
        <v>37.001299187463722</v>
      </c>
      <c r="Q63">
        <v>2.8811999999999998</v>
      </c>
      <c r="R63">
        <v>12.490969155814613</v>
      </c>
      <c r="S63">
        <v>3.8409284840336131</v>
      </c>
      <c r="T63">
        <v>0</v>
      </c>
      <c r="U63">
        <v>24.679797989606904</v>
      </c>
      <c r="V63">
        <v>5.3477297007223932</v>
      </c>
      <c r="W63">
        <v>3.4201286337522436</v>
      </c>
      <c r="X63">
        <v>43.291224110538579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2.6146891227180529</v>
      </c>
      <c r="AG63">
        <v>0</v>
      </c>
      <c r="AH63">
        <v>0</v>
      </c>
      <c r="AI63">
        <v>0</v>
      </c>
      <c r="AJ63">
        <v>0</v>
      </c>
      <c r="AK63">
        <v>16.077000021355399</v>
      </c>
      <c r="AL63">
        <v>0</v>
      </c>
      <c r="AM63">
        <v>0</v>
      </c>
      <c r="AN63">
        <v>0.79001500000000002</v>
      </c>
      <c r="AO63">
        <v>0</v>
      </c>
      <c r="AP63">
        <v>0</v>
      </c>
      <c r="AQ63">
        <v>4.5854392812698404</v>
      </c>
      <c r="AR63">
        <v>0.97586250135869579</v>
      </c>
      <c r="AS63">
        <v>1.3872496940975321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415.4820342067452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1.9200051690500326</v>
      </c>
      <c r="L64">
        <v>209.99804022473992</v>
      </c>
      <c r="M64">
        <v>27.109018198279767</v>
      </c>
      <c r="N64">
        <v>17.071437731943945</v>
      </c>
      <c r="O64">
        <v>0</v>
      </c>
      <c r="P64">
        <v>37.001299187463722</v>
      </c>
      <c r="Q64">
        <v>2.8811999999999998</v>
      </c>
      <c r="R64">
        <v>12.490969155814613</v>
      </c>
      <c r="S64">
        <v>3.8409284840336131</v>
      </c>
      <c r="T64">
        <v>0</v>
      </c>
      <c r="U64">
        <v>24.679797989606904</v>
      </c>
      <c r="V64">
        <v>5.3477297007223932</v>
      </c>
      <c r="W64">
        <v>3.4201286337522436</v>
      </c>
      <c r="X64">
        <v>43.291224110538579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2.6146891227180529</v>
      </c>
      <c r="AG64">
        <v>0</v>
      </c>
      <c r="AH64">
        <v>0</v>
      </c>
      <c r="AI64">
        <v>0</v>
      </c>
      <c r="AJ64">
        <v>0</v>
      </c>
      <c r="AK64">
        <v>16.077000021355399</v>
      </c>
      <c r="AL64">
        <v>0</v>
      </c>
      <c r="AM64">
        <v>0</v>
      </c>
      <c r="AN64">
        <v>0.79001500000000002</v>
      </c>
      <c r="AO64">
        <v>0</v>
      </c>
      <c r="AP64">
        <v>0</v>
      </c>
      <c r="AQ64">
        <v>4.5854392812698404</v>
      </c>
      <c r="AR64">
        <v>0.71563260326086964</v>
      </c>
      <c r="AS64">
        <v>1.3872496940975321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415.22180430864739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1.9200051690500326</v>
      </c>
      <c r="L65">
        <v>209.99804022473992</v>
      </c>
      <c r="M65">
        <v>27.109018198279767</v>
      </c>
      <c r="N65">
        <v>17.071437731943945</v>
      </c>
      <c r="O65">
        <v>0</v>
      </c>
      <c r="P65">
        <v>37.001299187463722</v>
      </c>
      <c r="Q65">
        <v>2.8811999999999998</v>
      </c>
      <c r="R65">
        <v>12.490969155814613</v>
      </c>
      <c r="S65">
        <v>3.8409284840336131</v>
      </c>
      <c r="T65">
        <v>0</v>
      </c>
      <c r="U65">
        <v>24.679797989606904</v>
      </c>
      <c r="V65">
        <v>5.34698896006224</v>
      </c>
      <c r="W65">
        <v>3.4201286337522436</v>
      </c>
      <c r="X65">
        <v>43.291224110538579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2.6146891227180529</v>
      </c>
      <c r="AG65">
        <v>0</v>
      </c>
      <c r="AH65">
        <v>0</v>
      </c>
      <c r="AI65">
        <v>0</v>
      </c>
      <c r="AJ65">
        <v>0</v>
      </c>
      <c r="AK65">
        <v>16.077000021355399</v>
      </c>
      <c r="AL65">
        <v>0</v>
      </c>
      <c r="AM65">
        <v>0</v>
      </c>
      <c r="AN65">
        <v>0.79001500000000002</v>
      </c>
      <c r="AO65">
        <v>0</v>
      </c>
      <c r="AP65">
        <v>0</v>
      </c>
      <c r="AQ65">
        <v>6.2748119387301573</v>
      </c>
      <c r="AR65">
        <v>0.71563260326086964</v>
      </c>
      <c r="AS65">
        <v>1.3872496940975321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416.9104362254476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1.9200051690500326</v>
      </c>
      <c r="L66">
        <v>209.99804022473992</v>
      </c>
      <c r="M66">
        <v>27.109018198279767</v>
      </c>
      <c r="N66">
        <v>17.071437731943945</v>
      </c>
      <c r="O66">
        <v>0</v>
      </c>
      <c r="P66">
        <v>37.001299187463722</v>
      </c>
      <c r="Q66">
        <v>2.8811999999999998</v>
      </c>
      <c r="R66">
        <v>12.490969155814613</v>
      </c>
      <c r="S66">
        <v>3.8409284840336131</v>
      </c>
      <c r="T66">
        <v>0</v>
      </c>
      <c r="U66">
        <v>24.679797989606904</v>
      </c>
      <c r="V66">
        <v>5.3475374039013186</v>
      </c>
      <c r="W66">
        <v>3.4201286337522436</v>
      </c>
      <c r="X66">
        <v>43.291224110538579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2.6146891227180529</v>
      </c>
      <c r="AG66">
        <v>0</v>
      </c>
      <c r="AH66">
        <v>0</v>
      </c>
      <c r="AI66">
        <v>0</v>
      </c>
      <c r="AJ66">
        <v>0</v>
      </c>
      <c r="AK66">
        <v>16.077000021355399</v>
      </c>
      <c r="AL66">
        <v>0</v>
      </c>
      <c r="AM66">
        <v>0</v>
      </c>
      <c r="AN66">
        <v>0.79001500000000002</v>
      </c>
      <c r="AO66">
        <v>0</v>
      </c>
      <c r="AP66">
        <v>0</v>
      </c>
      <c r="AQ66">
        <v>9.1708788693650778</v>
      </c>
      <c r="AR66">
        <v>0.71563260326086964</v>
      </c>
      <c r="AS66">
        <v>1.3872496940975321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419.80705159992158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1.9200051690500326</v>
      </c>
      <c r="L67">
        <v>249.99932116788324</v>
      </c>
      <c r="M67">
        <v>27.109018198279767</v>
      </c>
      <c r="N67">
        <v>17.071437731943945</v>
      </c>
      <c r="O67">
        <v>0</v>
      </c>
      <c r="P67">
        <v>37.001299187463722</v>
      </c>
      <c r="Q67">
        <v>2.8811999999999998</v>
      </c>
      <c r="R67">
        <v>12.49044547973471</v>
      </c>
      <c r="S67">
        <v>3.8409284840336131</v>
      </c>
      <c r="T67">
        <v>0</v>
      </c>
      <c r="U67">
        <v>24.679797989606904</v>
      </c>
      <c r="V67">
        <v>5.3474380918827498</v>
      </c>
      <c r="W67">
        <v>3.4201286337522436</v>
      </c>
      <c r="X67">
        <v>43.291224110538579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4.8552044819953242</v>
      </c>
      <c r="AF67">
        <v>2.6146891227180529</v>
      </c>
      <c r="AG67">
        <v>0</v>
      </c>
      <c r="AH67">
        <v>0</v>
      </c>
      <c r="AI67">
        <v>0</v>
      </c>
      <c r="AJ67">
        <v>0</v>
      </c>
      <c r="AK67">
        <v>16.077000021355399</v>
      </c>
      <c r="AL67">
        <v>0</v>
      </c>
      <c r="AM67">
        <v>0</v>
      </c>
      <c r="AN67">
        <v>0.79001500000000002</v>
      </c>
      <c r="AO67">
        <v>0</v>
      </c>
      <c r="AP67">
        <v>0</v>
      </c>
      <c r="AQ67">
        <v>9.1708788693650778</v>
      </c>
      <c r="AR67">
        <v>0.71563260326086964</v>
      </c>
      <c r="AS67">
        <v>1.3872496940975321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464.66291403696169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1.9100197826060115</v>
      </c>
      <c r="L68">
        <v>300.00177400000001</v>
      </c>
      <c r="M68">
        <v>27.109018198279767</v>
      </c>
      <c r="N68">
        <v>17.071437731943945</v>
      </c>
      <c r="O68">
        <v>0</v>
      </c>
      <c r="P68">
        <v>37.001299187463722</v>
      </c>
      <c r="Q68">
        <v>2.8813329097472922</v>
      </c>
      <c r="R68">
        <v>12.49044547973471</v>
      </c>
      <c r="S68">
        <v>3.8401386417561882</v>
      </c>
      <c r="T68">
        <v>0</v>
      </c>
      <c r="U68">
        <v>24.679797989606904</v>
      </c>
      <c r="V68">
        <v>5.3483826700393475</v>
      </c>
      <c r="W68">
        <v>3.4201286337522436</v>
      </c>
      <c r="X68">
        <v>43.291224110538579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4.8552044819953242</v>
      </c>
      <c r="AF68">
        <v>2.6146891227180529</v>
      </c>
      <c r="AG68">
        <v>0</v>
      </c>
      <c r="AH68">
        <v>0</v>
      </c>
      <c r="AI68">
        <v>0</v>
      </c>
      <c r="AJ68">
        <v>0</v>
      </c>
      <c r="AK68">
        <v>16.077000021355399</v>
      </c>
      <c r="AL68">
        <v>0</v>
      </c>
      <c r="AM68">
        <v>0</v>
      </c>
      <c r="AN68">
        <v>0.79001500000000002</v>
      </c>
      <c r="AO68">
        <v>0</v>
      </c>
      <c r="AP68">
        <v>0</v>
      </c>
      <c r="AQ68">
        <v>9.1708788693650778</v>
      </c>
      <c r="AR68">
        <v>0.71563260326086964</v>
      </c>
      <c r="AS68">
        <v>1.3872496940975321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514.65566912826091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1.9200060409266881</v>
      </c>
      <c r="L69">
        <v>350.00177400000001</v>
      </c>
      <c r="M69">
        <v>27.109018198279767</v>
      </c>
      <c r="N69">
        <v>17.071437731943945</v>
      </c>
      <c r="O69">
        <v>0</v>
      </c>
      <c r="P69">
        <v>37.001299187463722</v>
      </c>
      <c r="Q69">
        <v>2.8812817988165675</v>
      </c>
      <c r="R69">
        <v>12.49044547973471</v>
      </c>
      <c r="S69">
        <v>3.8401386417561882</v>
      </c>
      <c r="T69">
        <v>0</v>
      </c>
      <c r="U69">
        <v>24.679797989606904</v>
      </c>
      <c r="V69">
        <v>5.3483324094707516</v>
      </c>
      <c r="W69">
        <v>3.4201286337522436</v>
      </c>
      <c r="X69">
        <v>43.291224110538579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4.8552044819953242</v>
      </c>
      <c r="AF69">
        <v>2.6146891227180529</v>
      </c>
      <c r="AG69">
        <v>0</v>
      </c>
      <c r="AH69">
        <v>6.1387616747201683</v>
      </c>
      <c r="AI69">
        <v>0</v>
      </c>
      <c r="AJ69">
        <v>0</v>
      </c>
      <c r="AK69">
        <v>16.077000021355399</v>
      </c>
      <c r="AL69">
        <v>0</v>
      </c>
      <c r="AM69">
        <v>0</v>
      </c>
      <c r="AN69">
        <v>0.79001500000000002</v>
      </c>
      <c r="AO69">
        <v>0</v>
      </c>
      <c r="AP69">
        <v>0</v>
      </c>
      <c r="AQ69">
        <v>13.756318150634918</v>
      </c>
      <c r="AR69">
        <v>0.71563260326086964</v>
      </c>
      <c r="AS69">
        <v>1.3872496940975321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575.38975497107231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4.4900591311770262</v>
      </c>
      <c r="L70">
        <v>370.3915712280542</v>
      </c>
      <c r="M70">
        <v>27.109018198279767</v>
      </c>
      <c r="N70">
        <v>17.071437731943945</v>
      </c>
      <c r="O70">
        <v>0</v>
      </c>
      <c r="P70">
        <v>37.001299187463722</v>
      </c>
      <c r="Q70">
        <v>3.2193744351145037</v>
      </c>
      <c r="R70">
        <v>12.49044547973471</v>
      </c>
      <c r="S70">
        <v>7.7784814422090722</v>
      </c>
      <c r="T70">
        <v>0</v>
      </c>
      <c r="U70">
        <v>24.679797989606904</v>
      </c>
      <c r="V70">
        <v>5.3478471084337338</v>
      </c>
      <c r="W70">
        <v>3.4201286337522436</v>
      </c>
      <c r="X70">
        <v>43.291224110538579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4.8552044819953242</v>
      </c>
      <c r="AF70">
        <v>2.6146891227180529</v>
      </c>
      <c r="AG70">
        <v>0</v>
      </c>
      <c r="AH70">
        <v>13.254144260000002</v>
      </c>
      <c r="AI70">
        <v>0</v>
      </c>
      <c r="AJ70">
        <v>0</v>
      </c>
      <c r="AK70">
        <v>16.077000021355399</v>
      </c>
      <c r="AL70">
        <v>0</v>
      </c>
      <c r="AM70">
        <v>0</v>
      </c>
      <c r="AN70">
        <v>0.79001500000000002</v>
      </c>
      <c r="AO70">
        <v>0</v>
      </c>
      <c r="AP70">
        <v>0</v>
      </c>
      <c r="AQ70">
        <v>13.756318150634918</v>
      </c>
      <c r="AR70">
        <v>0.71563260326086964</v>
      </c>
      <c r="AS70">
        <v>1.3872496940975321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609.74093801037031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4.4900849392811377</v>
      </c>
      <c r="L71">
        <v>370.3915712280542</v>
      </c>
      <c r="M71">
        <v>27.109018198279767</v>
      </c>
      <c r="N71">
        <v>17.071437731943945</v>
      </c>
      <c r="O71">
        <v>0</v>
      </c>
      <c r="P71">
        <v>37.001299187463722</v>
      </c>
      <c r="Q71">
        <v>3.2193744351145037</v>
      </c>
      <c r="R71">
        <v>12.49044547973471</v>
      </c>
      <c r="S71">
        <v>7.7784814422090722</v>
      </c>
      <c r="T71">
        <v>0</v>
      </c>
      <c r="U71">
        <v>24.679797989606904</v>
      </c>
      <c r="V71">
        <v>5.3479216953528397</v>
      </c>
      <c r="W71">
        <v>3.4201286337522436</v>
      </c>
      <c r="X71">
        <v>43.291224110538579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4.8552044819953242</v>
      </c>
      <c r="AF71">
        <v>2.6146891227180529</v>
      </c>
      <c r="AG71">
        <v>0</v>
      </c>
      <c r="AH71">
        <v>20.676465021055968</v>
      </c>
      <c r="AI71">
        <v>0</v>
      </c>
      <c r="AJ71">
        <v>0</v>
      </c>
      <c r="AK71">
        <v>16.077000021355399</v>
      </c>
      <c r="AL71">
        <v>0</v>
      </c>
      <c r="AM71">
        <v>0</v>
      </c>
      <c r="AN71">
        <v>0.79001500000000002</v>
      </c>
      <c r="AO71">
        <v>0</v>
      </c>
      <c r="AP71">
        <v>0</v>
      </c>
      <c r="AQ71">
        <v>13.756318150634918</v>
      </c>
      <c r="AR71">
        <v>0.71563260326086964</v>
      </c>
      <c r="AS71">
        <v>1.3872496940975321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617.16335916644948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4.4900849392811377</v>
      </c>
      <c r="L72">
        <v>370.3915712280542</v>
      </c>
      <c r="M72">
        <v>27.109018198279767</v>
      </c>
      <c r="N72">
        <v>17.071437731943945</v>
      </c>
      <c r="O72">
        <v>0</v>
      </c>
      <c r="P72">
        <v>37.001299187463722</v>
      </c>
      <c r="Q72">
        <v>3.2193744351145037</v>
      </c>
      <c r="R72">
        <v>12.49044547973471</v>
      </c>
      <c r="S72">
        <v>7.7784814422090722</v>
      </c>
      <c r="T72">
        <v>0</v>
      </c>
      <c r="U72">
        <v>24.679797989606904</v>
      </c>
      <c r="V72">
        <v>5.3478431181870336</v>
      </c>
      <c r="W72">
        <v>3.4201286337522436</v>
      </c>
      <c r="X72">
        <v>43.291224110538579</v>
      </c>
      <c r="Y72">
        <v>0</v>
      </c>
      <c r="Z72">
        <v>0</v>
      </c>
      <c r="AA72">
        <v>0</v>
      </c>
      <c r="AB72">
        <v>0.98200899999999991</v>
      </c>
      <c r="AC72">
        <v>0</v>
      </c>
      <c r="AD72">
        <v>0</v>
      </c>
      <c r="AE72">
        <v>4.8552044819953242</v>
      </c>
      <c r="AF72">
        <v>5.2293779386409733</v>
      </c>
      <c r="AG72">
        <v>0</v>
      </c>
      <c r="AH72">
        <v>27.568619925807816</v>
      </c>
      <c r="AI72">
        <v>0</v>
      </c>
      <c r="AJ72">
        <v>0</v>
      </c>
      <c r="AK72">
        <v>16.077000021355399</v>
      </c>
      <c r="AL72">
        <v>0</v>
      </c>
      <c r="AM72">
        <v>0</v>
      </c>
      <c r="AN72">
        <v>0.79001500000000002</v>
      </c>
      <c r="AO72">
        <v>0</v>
      </c>
      <c r="AP72">
        <v>0</v>
      </c>
      <c r="AQ72">
        <v>13.756318150634918</v>
      </c>
      <c r="AR72">
        <v>0.71563260326086964</v>
      </c>
      <c r="AS72">
        <v>1.3872496940975321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627.65213330995846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4.4900849392811377</v>
      </c>
      <c r="L73">
        <v>370.3915712280542</v>
      </c>
      <c r="M73">
        <v>27.109018198279767</v>
      </c>
      <c r="N73">
        <v>17.071437731943945</v>
      </c>
      <c r="O73">
        <v>0</v>
      </c>
      <c r="P73">
        <v>37.001299187463722</v>
      </c>
      <c r="Q73">
        <v>3.2193744351145037</v>
      </c>
      <c r="R73">
        <v>12.49044547973471</v>
      </c>
      <c r="S73">
        <v>7.7784814422090722</v>
      </c>
      <c r="T73">
        <v>0</v>
      </c>
      <c r="U73">
        <v>24.679797989606904</v>
      </c>
      <c r="V73">
        <v>5.3478345238095235</v>
      </c>
      <c r="W73">
        <v>3.4201286337522436</v>
      </c>
      <c r="X73">
        <v>43.291224110538579</v>
      </c>
      <c r="Y73">
        <v>0</v>
      </c>
      <c r="Z73">
        <v>0.32413500000000006</v>
      </c>
      <c r="AA73">
        <v>2.0713585839662447</v>
      </c>
      <c r="AB73">
        <v>1.9640179999999998</v>
      </c>
      <c r="AC73">
        <v>2.8517350703628086</v>
      </c>
      <c r="AD73">
        <v>2.6920538377744134</v>
      </c>
      <c r="AE73">
        <v>9.7104092707716294</v>
      </c>
      <c r="AF73">
        <v>7.8440670613590262</v>
      </c>
      <c r="AG73">
        <v>0</v>
      </c>
      <c r="AH73">
        <v>32.926084565279837</v>
      </c>
      <c r="AI73">
        <v>1.1253968427337</v>
      </c>
      <c r="AJ73">
        <v>0</v>
      </c>
      <c r="AK73">
        <v>16.077000021355399</v>
      </c>
      <c r="AL73">
        <v>0</v>
      </c>
      <c r="AM73">
        <v>1.3355322768192048</v>
      </c>
      <c r="AN73">
        <v>0.79001500000000002</v>
      </c>
      <c r="AO73">
        <v>0</v>
      </c>
      <c r="AP73">
        <v>1.8871991289146643</v>
      </c>
      <c r="AQ73">
        <v>13.756318150634918</v>
      </c>
      <c r="AR73">
        <v>0.71563260326086964</v>
      </c>
      <c r="AS73">
        <v>1.3872496940975321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653.74890300711832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4.4900849392811377</v>
      </c>
      <c r="L74">
        <v>370.3915712280542</v>
      </c>
      <c r="M74">
        <v>27.109018198279767</v>
      </c>
      <c r="N74">
        <v>17.071437731943945</v>
      </c>
      <c r="O74">
        <v>0</v>
      </c>
      <c r="P74">
        <v>37.001299187463722</v>
      </c>
      <c r="Q74">
        <v>3.2193744351145037</v>
      </c>
      <c r="R74">
        <v>12.49044547973471</v>
      </c>
      <c r="S74">
        <v>7.7784814422090722</v>
      </c>
      <c r="T74">
        <v>0</v>
      </c>
      <c r="U74">
        <v>24.679797989606904</v>
      </c>
      <c r="V74">
        <v>5.3478765748709112</v>
      </c>
      <c r="W74">
        <v>3.4201286337522436</v>
      </c>
      <c r="X74">
        <v>43.291224110538579</v>
      </c>
      <c r="Y74">
        <v>0</v>
      </c>
      <c r="Z74">
        <v>3.8429446704545454</v>
      </c>
      <c r="AA74">
        <v>4.0961701493670883</v>
      </c>
      <c r="AB74">
        <v>11.642698627906976</v>
      </c>
      <c r="AC74">
        <v>8.5638350358881734</v>
      </c>
      <c r="AD74">
        <v>5.3841076755488269</v>
      </c>
      <c r="AE74">
        <v>14.565613752766954</v>
      </c>
      <c r="AF74">
        <v>10.458755877281947</v>
      </c>
      <c r="AG74">
        <v>0</v>
      </c>
      <c r="AH74">
        <v>32.926084565279837</v>
      </c>
      <c r="AI74">
        <v>4.8181985872741553</v>
      </c>
      <c r="AJ74">
        <v>0</v>
      </c>
      <c r="AK74">
        <v>16.077000021355399</v>
      </c>
      <c r="AL74">
        <v>0</v>
      </c>
      <c r="AM74">
        <v>3.1047196136534132</v>
      </c>
      <c r="AN74">
        <v>0.79001500000000002</v>
      </c>
      <c r="AO74">
        <v>0</v>
      </c>
      <c r="AP74">
        <v>1.8871991289146643</v>
      </c>
      <c r="AQ74">
        <v>13.756318150634918</v>
      </c>
      <c r="AR74">
        <v>0.71563260326086964</v>
      </c>
      <c r="AS74">
        <v>1.3872496940975321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690.30728310453492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4.4900849392811377</v>
      </c>
      <c r="L75">
        <v>370.3915712280542</v>
      </c>
      <c r="M75">
        <v>27.109018198279767</v>
      </c>
      <c r="N75">
        <v>17.071437731943945</v>
      </c>
      <c r="O75">
        <v>0</v>
      </c>
      <c r="P75">
        <v>37.001299187463722</v>
      </c>
      <c r="Q75">
        <v>3.2193744351145037</v>
      </c>
      <c r="R75">
        <v>12.49044547973471</v>
      </c>
      <c r="S75">
        <v>7.7784814422090722</v>
      </c>
      <c r="T75">
        <v>0</v>
      </c>
      <c r="U75">
        <v>23.19984662576687</v>
      </c>
      <c r="V75">
        <v>5.3478765748709112</v>
      </c>
      <c r="W75">
        <v>3.3312285976627711</v>
      </c>
      <c r="X75">
        <v>43.291224110538579</v>
      </c>
      <c r="Y75">
        <v>0</v>
      </c>
      <c r="Z75">
        <v>3.8429446704545454</v>
      </c>
      <c r="AA75">
        <v>6.5166341333333335</v>
      </c>
      <c r="AB75">
        <v>11.642698627906976</v>
      </c>
      <c r="AC75">
        <v>8.5638350358881734</v>
      </c>
      <c r="AD75">
        <v>8.0761615133232389</v>
      </c>
      <c r="AE75">
        <v>14.565613752766954</v>
      </c>
      <c r="AF75">
        <v>10.458755877281947</v>
      </c>
      <c r="AG75">
        <v>0</v>
      </c>
      <c r="AH75">
        <v>41.352930042111936</v>
      </c>
      <c r="AI75">
        <v>4.8181985872741553</v>
      </c>
      <c r="AJ75">
        <v>0</v>
      </c>
      <c r="AK75">
        <v>16.077000021355399</v>
      </c>
      <c r="AL75">
        <v>0</v>
      </c>
      <c r="AM75">
        <v>3.1047196136534132</v>
      </c>
      <c r="AN75">
        <v>0.79001500000000002</v>
      </c>
      <c r="AO75">
        <v>0</v>
      </c>
      <c r="AP75">
        <v>1.8494552199668599</v>
      </c>
      <c r="AQ75">
        <v>13.756318150634918</v>
      </c>
      <c r="AR75">
        <v>0.71563260326086964</v>
      </c>
      <c r="AS75">
        <v>1.3872496940975321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702.24005109423035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4.4900849392811377</v>
      </c>
      <c r="L76">
        <v>370.3915712280542</v>
      </c>
      <c r="M76">
        <v>27.109018198279767</v>
      </c>
      <c r="N76">
        <v>17.071437731943945</v>
      </c>
      <c r="O76">
        <v>0</v>
      </c>
      <c r="P76">
        <v>37.001299187463722</v>
      </c>
      <c r="Q76">
        <v>3.2193744351145037</v>
      </c>
      <c r="R76">
        <v>12.49044547973471</v>
      </c>
      <c r="S76">
        <v>7.7784814422090722</v>
      </c>
      <c r="T76">
        <v>0</v>
      </c>
      <c r="U76">
        <v>21.879907951198987</v>
      </c>
      <c r="V76">
        <v>5.3478765748709112</v>
      </c>
      <c r="W76">
        <v>3.5508248120595143</v>
      </c>
      <c r="X76">
        <v>43.291224110538579</v>
      </c>
      <c r="Y76">
        <v>0</v>
      </c>
      <c r="Z76">
        <v>3.8429446704545454</v>
      </c>
      <c r="AA76">
        <v>7.6803188000000002</v>
      </c>
      <c r="AB76">
        <v>11.642698627906976</v>
      </c>
      <c r="AC76">
        <v>8.5638350358881734</v>
      </c>
      <c r="AD76">
        <v>10.768215351097654</v>
      </c>
      <c r="AE76">
        <v>14.565613752766954</v>
      </c>
      <c r="AF76">
        <v>10.458755877281947</v>
      </c>
      <c r="AG76">
        <v>0</v>
      </c>
      <c r="AH76">
        <v>41.352930042111936</v>
      </c>
      <c r="AI76">
        <v>4.8181985872741553</v>
      </c>
      <c r="AJ76">
        <v>0</v>
      </c>
      <c r="AK76">
        <v>16.077000021355399</v>
      </c>
      <c r="AL76">
        <v>0</v>
      </c>
      <c r="AM76">
        <v>3.1047196136534132</v>
      </c>
      <c r="AN76">
        <v>0.79001500000000002</v>
      </c>
      <c r="AO76">
        <v>0</v>
      </c>
      <c r="AP76">
        <v>1.8494552199668599</v>
      </c>
      <c r="AQ76">
        <v>13.756318150634918</v>
      </c>
      <c r="AR76">
        <v>0.97586250135869579</v>
      </c>
      <c r="AS76">
        <v>1.3872496940975321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705.25567703659817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4.4900849392811377</v>
      </c>
      <c r="L77">
        <v>370.3915712280542</v>
      </c>
      <c r="M77">
        <v>27.109018198279767</v>
      </c>
      <c r="N77">
        <v>17.071437731943945</v>
      </c>
      <c r="O77">
        <v>0</v>
      </c>
      <c r="P77">
        <v>37.001299187463722</v>
      </c>
      <c r="Q77">
        <v>3.2193744351145037</v>
      </c>
      <c r="R77">
        <v>12.49044547973471</v>
      </c>
      <c r="S77">
        <v>7.7784814422090722</v>
      </c>
      <c r="T77">
        <v>0</v>
      </c>
      <c r="U77">
        <v>20.34988650135665</v>
      </c>
      <c r="V77">
        <v>5.3475389386115886</v>
      </c>
      <c r="W77">
        <v>3.5390487064017657</v>
      </c>
      <c r="X77">
        <v>43.291224110538579</v>
      </c>
      <c r="Y77">
        <v>0</v>
      </c>
      <c r="Z77">
        <v>3.8429446704545454</v>
      </c>
      <c r="AA77">
        <v>7.6803188000000002</v>
      </c>
      <c r="AB77">
        <v>11.642698627906976</v>
      </c>
      <c r="AC77">
        <v>8.5638350358881734</v>
      </c>
      <c r="AD77">
        <v>10.768215351097654</v>
      </c>
      <c r="AE77">
        <v>14.565613752766954</v>
      </c>
      <c r="AF77">
        <v>10.458755877281947</v>
      </c>
      <c r="AG77">
        <v>0</v>
      </c>
      <c r="AH77">
        <v>41.352930042111936</v>
      </c>
      <c r="AI77">
        <v>4.8181985872741553</v>
      </c>
      <c r="AJ77">
        <v>0</v>
      </c>
      <c r="AK77">
        <v>16.077000021355399</v>
      </c>
      <c r="AL77">
        <v>0</v>
      </c>
      <c r="AM77">
        <v>3.1047196136534132</v>
      </c>
      <c r="AN77">
        <v>0.79001500000000002</v>
      </c>
      <c r="AO77">
        <v>0</v>
      </c>
      <c r="AP77">
        <v>1.8494552199668599</v>
      </c>
      <c r="AQ77">
        <v>13.756318150634918</v>
      </c>
      <c r="AR77">
        <v>10.409199298641306</v>
      </c>
      <c r="AS77">
        <v>1.3872496940975321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713.14687864212135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4.4900849392811377</v>
      </c>
      <c r="L78">
        <v>370.3915712280542</v>
      </c>
      <c r="M78">
        <v>27.109018198279767</v>
      </c>
      <c r="N78">
        <v>17.071437731943945</v>
      </c>
      <c r="O78">
        <v>0</v>
      </c>
      <c r="P78">
        <v>37.001299187463722</v>
      </c>
      <c r="Q78">
        <v>3.2193744351145037</v>
      </c>
      <c r="R78">
        <v>12.49044547973471</v>
      </c>
      <c r="S78">
        <v>7.7784814422090722</v>
      </c>
      <c r="T78">
        <v>0</v>
      </c>
      <c r="U78">
        <v>20.34988650135665</v>
      </c>
      <c r="V78">
        <v>5.3475389386115886</v>
      </c>
      <c r="W78">
        <v>3.5608139294437278</v>
      </c>
      <c r="X78">
        <v>43.291224110538579</v>
      </c>
      <c r="Y78">
        <v>0</v>
      </c>
      <c r="Z78">
        <v>3.8429446704545454</v>
      </c>
      <c r="AA78">
        <v>7.6803188000000002</v>
      </c>
      <c r="AB78">
        <v>11.642698627906976</v>
      </c>
      <c r="AC78">
        <v>8.5638350358881734</v>
      </c>
      <c r="AD78">
        <v>10.768215351097654</v>
      </c>
      <c r="AE78">
        <v>14.565613752766954</v>
      </c>
      <c r="AF78">
        <v>10.458755877281947</v>
      </c>
      <c r="AG78">
        <v>0</v>
      </c>
      <c r="AH78">
        <v>39.064846240000001</v>
      </c>
      <c r="AI78">
        <v>4.8181985872741553</v>
      </c>
      <c r="AJ78">
        <v>0</v>
      </c>
      <c r="AK78">
        <v>16.077000021355399</v>
      </c>
      <c r="AL78">
        <v>0</v>
      </c>
      <c r="AM78">
        <v>3.1047196136534132</v>
      </c>
      <c r="AN78">
        <v>0.79001500000000002</v>
      </c>
      <c r="AO78">
        <v>0</v>
      </c>
      <c r="AP78">
        <v>1.8494552199668599</v>
      </c>
      <c r="AQ78">
        <v>13.756318150634918</v>
      </c>
      <c r="AR78">
        <v>10.409199298641306</v>
      </c>
      <c r="AS78">
        <v>1.3872496940975321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710.88056006305135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4.4900591311770262</v>
      </c>
      <c r="L79">
        <v>370.3915712280542</v>
      </c>
      <c r="M79">
        <v>27.109018198279767</v>
      </c>
      <c r="N79">
        <v>17.071437731943945</v>
      </c>
      <c r="O79">
        <v>0</v>
      </c>
      <c r="P79">
        <v>37.001299187463722</v>
      </c>
      <c r="Q79">
        <v>3.2193744351145037</v>
      </c>
      <c r="R79">
        <v>12.49044547973471</v>
      </c>
      <c r="S79">
        <v>7.7784814422090722</v>
      </c>
      <c r="T79">
        <v>0</v>
      </c>
      <c r="U79">
        <v>20.34988650135665</v>
      </c>
      <c r="V79">
        <v>5.3483472212741745</v>
      </c>
      <c r="W79">
        <v>3.5622719999999997</v>
      </c>
      <c r="X79">
        <v>43.291224110538579</v>
      </c>
      <c r="Y79">
        <v>0</v>
      </c>
      <c r="Z79">
        <v>3.8429446704545454</v>
      </c>
      <c r="AA79">
        <v>7.6803188000000002</v>
      </c>
      <c r="AB79">
        <v>11.642698627906976</v>
      </c>
      <c r="AC79">
        <v>8.5638350358881734</v>
      </c>
      <c r="AD79">
        <v>10.768215351097654</v>
      </c>
      <c r="AE79">
        <v>14.565613752766954</v>
      </c>
      <c r="AF79">
        <v>10.458755877281947</v>
      </c>
      <c r="AG79">
        <v>0</v>
      </c>
      <c r="AH79">
        <v>33.484153919999997</v>
      </c>
      <c r="AI79">
        <v>4.8181985872741553</v>
      </c>
      <c r="AJ79">
        <v>0</v>
      </c>
      <c r="AK79">
        <v>16.077000021355399</v>
      </c>
      <c r="AL79">
        <v>0</v>
      </c>
      <c r="AM79">
        <v>3.1047196136534132</v>
      </c>
      <c r="AN79">
        <v>0.79001500000000002</v>
      </c>
      <c r="AO79">
        <v>0</v>
      </c>
      <c r="AP79">
        <v>0</v>
      </c>
      <c r="AQ79">
        <v>13.756318150634918</v>
      </c>
      <c r="AR79">
        <v>0.97586250135869579</v>
      </c>
      <c r="AS79">
        <v>1.3872496940975321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694.01931627091676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4.4900591311770262</v>
      </c>
      <c r="L80">
        <v>370.3915712280542</v>
      </c>
      <c r="M80">
        <v>27.109018198279767</v>
      </c>
      <c r="N80">
        <v>17.071437731943945</v>
      </c>
      <c r="O80">
        <v>0</v>
      </c>
      <c r="P80">
        <v>37.001299187463722</v>
      </c>
      <c r="Q80">
        <v>3.2193744351145037</v>
      </c>
      <c r="R80">
        <v>12.49044547973471</v>
      </c>
      <c r="S80">
        <v>7.7784814422090722</v>
      </c>
      <c r="T80">
        <v>0</v>
      </c>
      <c r="U80">
        <v>20.34988650135665</v>
      </c>
      <c r="V80">
        <v>5.3475389386115886</v>
      </c>
      <c r="W80">
        <v>3.5592621688654353</v>
      </c>
      <c r="X80">
        <v>43.291224110538579</v>
      </c>
      <c r="Y80">
        <v>0</v>
      </c>
      <c r="Z80">
        <v>1.9214721818181821</v>
      </c>
      <c r="AA80">
        <v>4.1389935168776368</v>
      </c>
      <c r="AB80">
        <v>3.8808994403600896</v>
      </c>
      <c r="AC80">
        <v>2.8517350703628086</v>
      </c>
      <c r="AD80">
        <v>5.3841076755488269</v>
      </c>
      <c r="AE80">
        <v>14.565613752766954</v>
      </c>
      <c r="AF80">
        <v>5.2293779386409733</v>
      </c>
      <c r="AG80">
        <v>0</v>
      </c>
      <c r="AH80">
        <v>22.043734602639915</v>
      </c>
      <c r="AI80">
        <v>1.1253968427337</v>
      </c>
      <c r="AJ80">
        <v>0</v>
      </c>
      <c r="AK80">
        <v>16.077000021355399</v>
      </c>
      <c r="AL80">
        <v>0</v>
      </c>
      <c r="AM80">
        <v>1.139130354088522</v>
      </c>
      <c r="AN80">
        <v>0.79001500000000002</v>
      </c>
      <c r="AO80">
        <v>0</v>
      </c>
      <c r="AP80">
        <v>0</v>
      </c>
      <c r="AQ80">
        <v>13.756318150634918</v>
      </c>
      <c r="AR80">
        <v>0.97586250135869579</v>
      </c>
      <c r="AS80">
        <v>1.3872496940975321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647.36650529663336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4.4900591311770262</v>
      </c>
      <c r="L81">
        <v>370.3915712280542</v>
      </c>
      <c r="M81">
        <v>27.109018198279767</v>
      </c>
      <c r="N81">
        <v>17.071437731943945</v>
      </c>
      <c r="O81">
        <v>0</v>
      </c>
      <c r="P81">
        <v>37.001299187463722</v>
      </c>
      <c r="Q81">
        <v>3.2193744351145037</v>
      </c>
      <c r="R81">
        <v>12.49044547973471</v>
      </c>
      <c r="S81">
        <v>7.7784814422090722</v>
      </c>
      <c r="T81">
        <v>0</v>
      </c>
      <c r="U81">
        <v>20.34988650135665</v>
      </c>
      <c r="V81">
        <v>5.3475389386115886</v>
      </c>
      <c r="W81">
        <v>3.5595970402010053</v>
      </c>
      <c r="X81">
        <v>43.291224110538579</v>
      </c>
      <c r="Y81">
        <v>0</v>
      </c>
      <c r="Z81">
        <v>1.9214721818181821</v>
      </c>
      <c r="AA81">
        <v>1.8618954666666665</v>
      </c>
      <c r="AB81">
        <v>0</v>
      </c>
      <c r="AC81">
        <v>0</v>
      </c>
      <c r="AD81">
        <v>2.6920538377744134</v>
      </c>
      <c r="AE81">
        <v>9.7104092707716294</v>
      </c>
      <c r="AF81">
        <v>2.6146891227180529</v>
      </c>
      <c r="AG81">
        <v>0</v>
      </c>
      <c r="AH81">
        <v>12.277523042639917</v>
      </c>
      <c r="AI81">
        <v>0</v>
      </c>
      <c r="AJ81">
        <v>0</v>
      </c>
      <c r="AK81">
        <v>16.077000021355399</v>
      </c>
      <c r="AL81">
        <v>0</v>
      </c>
      <c r="AM81">
        <v>0</v>
      </c>
      <c r="AN81">
        <v>0.79001500000000002</v>
      </c>
      <c r="AO81">
        <v>0</v>
      </c>
      <c r="AP81">
        <v>0</v>
      </c>
      <c r="AQ81">
        <v>13.756318150634918</v>
      </c>
      <c r="AR81">
        <v>0.97586250135869579</v>
      </c>
      <c r="AS81">
        <v>1.3872496940975321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616.16442171452013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4.4900591311770262</v>
      </c>
      <c r="L82">
        <v>370.3915712280542</v>
      </c>
      <c r="M82">
        <v>27.109018198279767</v>
      </c>
      <c r="N82">
        <v>17.071437731943945</v>
      </c>
      <c r="O82">
        <v>0</v>
      </c>
      <c r="P82">
        <v>37.001299187463722</v>
      </c>
      <c r="Q82">
        <v>3.2193744351145037</v>
      </c>
      <c r="R82">
        <v>12.49044547973471</v>
      </c>
      <c r="S82">
        <v>7.7784814422090722</v>
      </c>
      <c r="T82">
        <v>0</v>
      </c>
      <c r="U82">
        <v>20.34988650135665</v>
      </c>
      <c r="V82">
        <v>5.3475389386115886</v>
      </c>
      <c r="W82">
        <v>3.5627860000000005</v>
      </c>
      <c r="X82">
        <v>43.291224110538579</v>
      </c>
      <c r="Y82">
        <v>0</v>
      </c>
      <c r="Z82">
        <v>1.9214721818181821</v>
      </c>
      <c r="AA82">
        <v>0</v>
      </c>
      <c r="AB82">
        <v>0</v>
      </c>
      <c r="AC82">
        <v>0</v>
      </c>
      <c r="AD82">
        <v>0</v>
      </c>
      <c r="AE82">
        <v>9.7104092707716294</v>
      </c>
      <c r="AF82">
        <v>2.6146891227180529</v>
      </c>
      <c r="AG82">
        <v>0</v>
      </c>
      <c r="AH82">
        <v>8.9291078347201704</v>
      </c>
      <c r="AI82">
        <v>0</v>
      </c>
      <c r="AJ82">
        <v>0</v>
      </c>
      <c r="AK82">
        <v>16.077000021355399</v>
      </c>
      <c r="AL82">
        <v>0</v>
      </c>
      <c r="AM82">
        <v>0</v>
      </c>
      <c r="AN82">
        <v>0.79001500000000002</v>
      </c>
      <c r="AO82">
        <v>0</v>
      </c>
      <c r="AP82">
        <v>0</v>
      </c>
      <c r="AQ82">
        <v>13.756318150634918</v>
      </c>
      <c r="AR82">
        <v>0.97586250135869579</v>
      </c>
      <c r="AS82">
        <v>1.3872496940975321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608.26524616195832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4.4900272345663339</v>
      </c>
      <c r="L83">
        <v>371.86157746392792</v>
      </c>
      <c r="M83">
        <v>27.109018198279767</v>
      </c>
      <c r="N83">
        <v>17.071437731943945</v>
      </c>
      <c r="O83">
        <v>0</v>
      </c>
      <c r="P83">
        <v>37.001299187463722</v>
      </c>
      <c r="Q83">
        <v>3.2386767418738049</v>
      </c>
      <c r="R83">
        <v>12.497291304887124</v>
      </c>
      <c r="S83">
        <v>7.7807352084495811</v>
      </c>
      <c r="T83">
        <v>0</v>
      </c>
      <c r="U83">
        <v>20.34988650135665</v>
      </c>
      <c r="V83">
        <v>5.3989552504220581</v>
      </c>
      <c r="W83">
        <v>3.5581872247122961</v>
      </c>
      <c r="X83">
        <v>43.291224110538579</v>
      </c>
      <c r="Y83">
        <v>0</v>
      </c>
      <c r="Z83">
        <v>1.9214721818181821</v>
      </c>
      <c r="AA83">
        <v>0</v>
      </c>
      <c r="AB83">
        <v>0</v>
      </c>
      <c r="AC83">
        <v>0</v>
      </c>
      <c r="AD83">
        <v>0</v>
      </c>
      <c r="AE83">
        <v>4.8552044819953242</v>
      </c>
      <c r="AF83">
        <v>2.6146891227180529</v>
      </c>
      <c r="AG83">
        <v>0</v>
      </c>
      <c r="AH83">
        <v>5.5806923200000007</v>
      </c>
      <c r="AI83">
        <v>0</v>
      </c>
      <c r="AJ83">
        <v>0</v>
      </c>
      <c r="AK83">
        <v>16.077000021355399</v>
      </c>
      <c r="AL83">
        <v>0</v>
      </c>
      <c r="AM83">
        <v>0</v>
      </c>
      <c r="AN83">
        <v>0.79001500000000002</v>
      </c>
      <c r="AO83">
        <v>0</v>
      </c>
      <c r="AP83">
        <v>0</v>
      </c>
      <c r="AQ83">
        <v>13.756318150634918</v>
      </c>
      <c r="AR83">
        <v>0.97586250135869579</v>
      </c>
      <c r="AS83">
        <v>1.3872496940975321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601.60681963239995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4.4900272345663339</v>
      </c>
      <c r="L84">
        <v>371.86157746392792</v>
      </c>
      <c r="M84">
        <v>27.109018198279767</v>
      </c>
      <c r="N84">
        <v>17.071437731943945</v>
      </c>
      <c r="O84">
        <v>0</v>
      </c>
      <c r="P84">
        <v>37.001299187463722</v>
      </c>
      <c r="Q84">
        <v>3.2203924860173583</v>
      </c>
      <c r="R84">
        <v>12.497291304887124</v>
      </c>
      <c r="S84">
        <v>7.7807352084495811</v>
      </c>
      <c r="T84">
        <v>0</v>
      </c>
      <c r="U84">
        <v>20.34988650135665</v>
      </c>
      <c r="V84">
        <v>5.3975143889845096</v>
      </c>
      <c r="W84">
        <v>3.5581872247122961</v>
      </c>
      <c r="X84">
        <v>43.291224110538579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4.8552044819953242</v>
      </c>
      <c r="AF84">
        <v>2.6146891227180529</v>
      </c>
      <c r="AG84">
        <v>0</v>
      </c>
      <c r="AH84">
        <v>0</v>
      </c>
      <c r="AI84">
        <v>0</v>
      </c>
      <c r="AJ84">
        <v>0</v>
      </c>
      <c r="AK84">
        <v>16.077000021355399</v>
      </c>
      <c r="AL84">
        <v>0</v>
      </c>
      <c r="AM84">
        <v>0</v>
      </c>
      <c r="AN84">
        <v>0.79001500000000002</v>
      </c>
      <c r="AO84">
        <v>0</v>
      </c>
      <c r="AP84">
        <v>0</v>
      </c>
      <c r="AQ84">
        <v>13.756318150634918</v>
      </c>
      <c r="AR84">
        <v>0.97586250135869579</v>
      </c>
      <c r="AS84">
        <v>1.3872496940975321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594.0849300132877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1.9199813879722578</v>
      </c>
      <c r="L85">
        <v>370.3915712280542</v>
      </c>
      <c r="M85">
        <v>27.109018198279767</v>
      </c>
      <c r="N85">
        <v>17.071437731943945</v>
      </c>
      <c r="O85">
        <v>0</v>
      </c>
      <c r="P85">
        <v>37.001299187463722</v>
      </c>
      <c r="Q85">
        <v>2.8812817988165675</v>
      </c>
      <c r="R85">
        <v>12.49044547973471</v>
      </c>
      <c r="S85">
        <v>3.8401386417561882</v>
      </c>
      <c r="T85">
        <v>0</v>
      </c>
      <c r="U85">
        <v>20.34988650135665</v>
      </c>
      <c r="V85">
        <v>5.348185652173914</v>
      </c>
      <c r="W85">
        <v>3.5594389555170429</v>
      </c>
      <c r="X85">
        <v>43.291224110538579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4.8552044819953242</v>
      </c>
      <c r="AF85">
        <v>2.6146891227180529</v>
      </c>
      <c r="AG85">
        <v>0</v>
      </c>
      <c r="AH85">
        <v>0</v>
      </c>
      <c r="AI85">
        <v>0</v>
      </c>
      <c r="AJ85">
        <v>0</v>
      </c>
      <c r="AK85">
        <v>16.077000021355399</v>
      </c>
      <c r="AL85">
        <v>0</v>
      </c>
      <c r="AM85">
        <v>0</v>
      </c>
      <c r="AN85">
        <v>0.79001500000000002</v>
      </c>
      <c r="AO85">
        <v>0</v>
      </c>
      <c r="AP85">
        <v>0</v>
      </c>
      <c r="AQ85">
        <v>13.756318150634918</v>
      </c>
      <c r="AR85">
        <v>10.409199298641306</v>
      </c>
      <c r="AS85">
        <v>1.3872496940975321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595.14358464305008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1.9199813879722578</v>
      </c>
      <c r="L86">
        <v>340.00177400000001</v>
      </c>
      <c r="M86">
        <v>27.109018198279767</v>
      </c>
      <c r="N86">
        <v>17.071437731943945</v>
      </c>
      <c r="O86">
        <v>0</v>
      </c>
      <c r="P86">
        <v>37.001299187463722</v>
      </c>
      <c r="Q86">
        <v>2.8812817988165675</v>
      </c>
      <c r="R86">
        <v>12.49044547973471</v>
      </c>
      <c r="S86">
        <v>3.8401386417561882</v>
      </c>
      <c r="T86">
        <v>0</v>
      </c>
      <c r="U86">
        <v>20.34988650135665</v>
      </c>
      <c r="V86">
        <v>5.348185652173914</v>
      </c>
      <c r="W86">
        <v>3.5594389555170429</v>
      </c>
      <c r="X86">
        <v>43.291224110538579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4.8552044819953242</v>
      </c>
      <c r="AF86">
        <v>2.6146891227180529</v>
      </c>
      <c r="AG86">
        <v>0</v>
      </c>
      <c r="AH86">
        <v>0</v>
      </c>
      <c r="AI86">
        <v>0</v>
      </c>
      <c r="AJ86">
        <v>0</v>
      </c>
      <c r="AK86">
        <v>16.077000021355399</v>
      </c>
      <c r="AL86">
        <v>0</v>
      </c>
      <c r="AM86">
        <v>0</v>
      </c>
      <c r="AN86">
        <v>0.79001500000000002</v>
      </c>
      <c r="AO86">
        <v>0</v>
      </c>
      <c r="AP86">
        <v>0</v>
      </c>
      <c r="AQ86">
        <v>13.756318150634918</v>
      </c>
      <c r="AR86">
        <v>10.409199298641306</v>
      </c>
      <c r="AS86">
        <v>1.3872496940975321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564.75378741499583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1.9200060409266881</v>
      </c>
      <c r="L87">
        <v>300.00177400000001</v>
      </c>
      <c r="M87">
        <v>27.109018198279767</v>
      </c>
      <c r="N87">
        <v>17.071437731943945</v>
      </c>
      <c r="O87">
        <v>0</v>
      </c>
      <c r="P87">
        <v>37.001299187463722</v>
      </c>
      <c r="Q87">
        <v>2.8812817988165675</v>
      </c>
      <c r="R87">
        <v>12.49044547973471</v>
      </c>
      <c r="S87">
        <v>3.8401386417561882</v>
      </c>
      <c r="T87">
        <v>0</v>
      </c>
      <c r="U87">
        <v>20.34988650135665</v>
      </c>
      <c r="V87">
        <v>5.348185652173914</v>
      </c>
      <c r="W87">
        <v>3.5598984260485649</v>
      </c>
      <c r="X87">
        <v>43.291224110538579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4.8552044819953242</v>
      </c>
      <c r="AF87">
        <v>2.6146891227180529</v>
      </c>
      <c r="AG87">
        <v>0</v>
      </c>
      <c r="AH87">
        <v>0</v>
      </c>
      <c r="AI87">
        <v>0</v>
      </c>
      <c r="AJ87">
        <v>0</v>
      </c>
      <c r="AK87">
        <v>16.077000021355399</v>
      </c>
      <c r="AL87">
        <v>0</v>
      </c>
      <c r="AM87">
        <v>0</v>
      </c>
      <c r="AN87">
        <v>0.79001500000000002</v>
      </c>
      <c r="AO87">
        <v>0</v>
      </c>
      <c r="AP87">
        <v>0</v>
      </c>
      <c r="AQ87">
        <v>13.756318150634918</v>
      </c>
      <c r="AR87">
        <v>1.9517250027173916</v>
      </c>
      <c r="AS87">
        <v>1.3872496940975321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516.29679724255789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1.9200480746204478</v>
      </c>
      <c r="L88">
        <v>260.00387600000005</v>
      </c>
      <c r="M88">
        <v>27.109018198279767</v>
      </c>
      <c r="N88">
        <v>17.071437731943945</v>
      </c>
      <c r="O88">
        <v>0</v>
      </c>
      <c r="P88">
        <v>37.001299187463722</v>
      </c>
      <c r="Q88">
        <v>2.8812817988165675</v>
      </c>
      <c r="R88">
        <v>12.49044547973471</v>
      </c>
      <c r="S88">
        <v>3.8401386417561882</v>
      </c>
      <c r="T88">
        <v>0</v>
      </c>
      <c r="U88">
        <v>20.34988650135665</v>
      </c>
      <c r="V88">
        <v>5.348185652173914</v>
      </c>
      <c r="W88">
        <v>3.5598984260485649</v>
      </c>
      <c r="X88">
        <v>43.291224110538579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4.8552044819953242</v>
      </c>
      <c r="AF88">
        <v>2.6146891227180529</v>
      </c>
      <c r="AG88">
        <v>0</v>
      </c>
      <c r="AH88">
        <v>0</v>
      </c>
      <c r="AI88">
        <v>0</v>
      </c>
      <c r="AJ88">
        <v>0</v>
      </c>
      <c r="AK88">
        <v>16.077000021355399</v>
      </c>
      <c r="AL88">
        <v>0</v>
      </c>
      <c r="AM88">
        <v>0</v>
      </c>
      <c r="AN88">
        <v>0.79001500000000002</v>
      </c>
      <c r="AO88">
        <v>0</v>
      </c>
      <c r="AP88">
        <v>0</v>
      </c>
      <c r="AQ88">
        <v>13.756318150634918</v>
      </c>
      <c r="AR88">
        <v>1.3011497972826089</v>
      </c>
      <c r="AS88">
        <v>1.3872496940975321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475.64836607081696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1.9199970840250058</v>
      </c>
      <c r="L89">
        <v>210.00387599999999</v>
      </c>
      <c r="M89">
        <v>27.109018198279767</v>
      </c>
      <c r="N89">
        <v>17.071437731943945</v>
      </c>
      <c r="O89">
        <v>0</v>
      </c>
      <c r="P89">
        <v>37.001299187463722</v>
      </c>
      <c r="Q89">
        <v>2.8812817988165675</v>
      </c>
      <c r="R89">
        <v>13.007268922396857</v>
      </c>
      <c r="S89">
        <v>3.8401386417561882</v>
      </c>
      <c r="T89">
        <v>0</v>
      </c>
      <c r="U89">
        <v>20.34988650135665</v>
      </c>
      <c r="V89">
        <v>5.3475374039013186</v>
      </c>
      <c r="W89">
        <v>3.4626953780219782</v>
      </c>
      <c r="X89">
        <v>43.291224110538579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4.8552044819953242</v>
      </c>
      <c r="AF89">
        <v>2.6146891227180529</v>
      </c>
      <c r="AG89">
        <v>0</v>
      </c>
      <c r="AH89">
        <v>0</v>
      </c>
      <c r="AI89">
        <v>0</v>
      </c>
      <c r="AJ89">
        <v>0</v>
      </c>
      <c r="AK89">
        <v>16.077000021355399</v>
      </c>
      <c r="AL89">
        <v>0</v>
      </c>
      <c r="AM89">
        <v>0</v>
      </c>
      <c r="AN89">
        <v>0.79001500000000002</v>
      </c>
      <c r="AO89">
        <v>0</v>
      </c>
      <c r="AP89">
        <v>0</v>
      </c>
      <c r="AQ89">
        <v>13.756318150634918</v>
      </c>
      <c r="AR89">
        <v>0.97586250135869579</v>
      </c>
      <c r="AS89">
        <v>1.3872496940975321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425.74199993066043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1.9199970840250058</v>
      </c>
      <c r="L90">
        <v>210.00387599999999</v>
      </c>
      <c r="M90">
        <v>27.109018198279767</v>
      </c>
      <c r="N90">
        <v>17.071437731943945</v>
      </c>
      <c r="O90">
        <v>0</v>
      </c>
      <c r="P90">
        <v>37.001299187463722</v>
      </c>
      <c r="Q90">
        <v>2.8812817988165675</v>
      </c>
      <c r="R90">
        <v>13.007416915993538</v>
      </c>
      <c r="S90">
        <v>3.8401386417561882</v>
      </c>
      <c r="T90">
        <v>0</v>
      </c>
      <c r="U90">
        <v>20.34988650135665</v>
      </c>
      <c r="V90">
        <v>5.3475374039013186</v>
      </c>
      <c r="W90">
        <v>3.5626075666567627</v>
      </c>
      <c r="X90">
        <v>43.291224110538579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4.8552044819953242</v>
      </c>
      <c r="AF90">
        <v>2.6146891227180529</v>
      </c>
      <c r="AG90">
        <v>0</v>
      </c>
      <c r="AH90">
        <v>0</v>
      </c>
      <c r="AI90">
        <v>0</v>
      </c>
      <c r="AJ90">
        <v>0</v>
      </c>
      <c r="AK90">
        <v>16.077000021355399</v>
      </c>
      <c r="AL90">
        <v>0</v>
      </c>
      <c r="AM90">
        <v>0</v>
      </c>
      <c r="AN90">
        <v>0.79001500000000002</v>
      </c>
      <c r="AO90">
        <v>0</v>
      </c>
      <c r="AP90">
        <v>0</v>
      </c>
      <c r="AQ90">
        <v>9.1708788693650778</v>
      </c>
      <c r="AR90">
        <v>0.97586250135869579</v>
      </c>
      <c r="AS90">
        <v>1.3872496940975321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421.25662083162206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1.9199775945716706</v>
      </c>
      <c r="L91">
        <v>209.99804022473992</v>
      </c>
      <c r="M91">
        <v>27.109018198279767</v>
      </c>
      <c r="N91">
        <v>17.071437731943945</v>
      </c>
      <c r="O91">
        <v>0</v>
      </c>
      <c r="P91">
        <v>37.001299187463722</v>
      </c>
      <c r="Q91">
        <v>2.8821992446351929</v>
      </c>
      <c r="R91">
        <v>12.490969155814613</v>
      </c>
      <c r="S91">
        <v>3.839798259301014</v>
      </c>
      <c r="T91">
        <v>0</v>
      </c>
      <c r="U91">
        <v>20.34988650135665</v>
      </c>
      <c r="V91">
        <v>5.3494210161702123</v>
      </c>
      <c r="W91">
        <v>3.5626075666567627</v>
      </c>
      <c r="X91">
        <v>43.291224110538579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4.8552044819953242</v>
      </c>
      <c r="AF91">
        <v>2.6146891227180529</v>
      </c>
      <c r="AG91">
        <v>0</v>
      </c>
      <c r="AH91">
        <v>0</v>
      </c>
      <c r="AI91">
        <v>0</v>
      </c>
      <c r="AJ91">
        <v>0</v>
      </c>
      <c r="AK91">
        <v>16.077000021355399</v>
      </c>
      <c r="AL91">
        <v>0</v>
      </c>
      <c r="AM91">
        <v>0</v>
      </c>
      <c r="AN91">
        <v>0.79001500000000002</v>
      </c>
      <c r="AO91">
        <v>0</v>
      </c>
      <c r="AP91">
        <v>0</v>
      </c>
      <c r="AQ91">
        <v>9.1708788693650778</v>
      </c>
      <c r="AR91">
        <v>0.97586250135869579</v>
      </c>
      <c r="AS91">
        <v>1.3872496940975321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420.73677848236207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1.9199775945716706</v>
      </c>
      <c r="L92">
        <v>209.99804022473992</v>
      </c>
      <c r="M92">
        <v>27.109018198279767</v>
      </c>
      <c r="N92">
        <v>17.071437731943945</v>
      </c>
      <c r="O92">
        <v>0</v>
      </c>
      <c r="P92">
        <v>37.001299187463722</v>
      </c>
      <c r="Q92">
        <v>2.8821992446351929</v>
      </c>
      <c r="R92">
        <v>12.490969155814613</v>
      </c>
      <c r="S92">
        <v>3.839798259301014</v>
      </c>
      <c r="T92">
        <v>0</v>
      </c>
      <c r="U92">
        <v>20.34988650135665</v>
      </c>
      <c r="V92">
        <v>5.3488781525797684</v>
      </c>
      <c r="W92">
        <v>3.5626075666567627</v>
      </c>
      <c r="X92">
        <v>43.291224110538579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2.6146891227180529</v>
      </c>
      <c r="AG92">
        <v>0</v>
      </c>
      <c r="AH92">
        <v>0</v>
      </c>
      <c r="AI92">
        <v>0</v>
      </c>
      <c r="AJ92">
        <v>0</v>
      </c>
      <c r="AK92">
        <v>16.077000021355399</v>
      </c>
      <c r="AL92">
        <v>0</v>
      </c>
      <c r="AM92">
        <v>0</v>
      </c>
      <c r="AN92">
        <v>0.79001500000000002</v>
      </c>
      <c r="AO92">
        <v>0</v>
      </c>
      <c r="AP92">
        <v>0</v>
      </c>
      <c r="AQ92">
        <v>9.1708788693650778</v>
      </c>
      <c r="AR92">
        <v>0.97586250135869579</v>
      </c>
      <c r="AS92">
        <v>1.3872496940975321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415.8810311367763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1.9199775945716706</v>
      </c>
      <c r="L93">
        <v>209.99804022473992</v>
      </c>
      <c r="M93">
        <v>27.109018198279767</v>
      </c>
      <c r="N93">
        <v>17.071437731943945</v>
      </c>
      <c r="O93">
        <v>0</v>
      </c>
      <c r="P93">
        <v>37.001299187463722</v>
      </c>
      <c r="Q93">
        <v>2.8821992446351929</v>
      </c>
      <c r="R93">
        <v>5.7609800506329121</v>
      </c>
      <c r="S93">
        <v>3.839798259301014</v>
      </c>
      <c r="T93">
        <v>0</v>
      </c>
      <c r="U93">
        <v>20.34988650135665</v>
      </c>
      <c r="V93">
        <v>0.99986243315508005</v>
      </c>
      <c r="W93">
        <v>3.5626075666567627</v>
      </c>
      <c r="X93">
        <v>43.291224110538579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2.6146891227180529</v>
      </c>
      <c r="AG93">
        <v>0</v>
      </c>
      <c r="AH93">
        <v>0</v>
      </c>
      <c r="AI93">
        <v>0</v>
      </c>
      <c r="AJ93">
        <v>0</v>
      </c>
      <c r="AK93">
        <v>16.077000021355399</v>
      </c>
      <c r="AL93">
        <v>0</v>
      </c>
      <c r="AM93">
        <v>0</v>
      </c>
      <c r="AN93">
        <v>0.79001500000000002</v>
      </c>
      <c r="AO93">
        <v>0</v>
      </c>
      <c r="AP93">
        <v>0</v>
      </c>
      <c r="AQ93">
        <v>9.1708788693650778</v>
      </c>
      <c r="AR93">
        <v>0.97586250135869579</v>
      </c>
      <c r="AS93">
        <v>1.3872496940975321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404.80202631216991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1.9199775945716706</v>
      </c>
      <c r="L94">
        <v>209.99804022473992</v>
      </c>
      <c r="M94">
        <v>27.109018198279767</v>
      </c>
      <c r="N94">
        <v>17.071437731943945</v>
      </c>
      <c r="O94">
        <v>0</v>
      </c>
      <c r="P94">
        <v>37.001299187463722</v>
      </c>
      <c r="Q94">
        <v>2.8821992446351929</v>
      </c>
      <c r="R94">
        <v>5.7609800506329121</v>
      </c>
      <c r="S94">
        <v>3.839798259301014</v>
      </c>
      <c r="T94">
        <v>0</v>
      </c>
      <c r="U94">
        <v>20.34988650135665</v>
      </c>
      <c r="V94">
        <v>0.99986243315508005</v>
      </c>
      <c r="W94">
        <v>3.5626075666567627</v>
      </c>
      <c r="X94">
        <v>43.291224110538579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2.6146891227180529</v>
      </c>
      <c r="AG94">
        <v>0</v>
      </c>
      <c r="AH94">
        <v>0</v>
      </c>
      <c r="AI94">
        <v>0</v>
      </c>
      <c r="AJ94">
        <v>0</v>
      </c>
      <c r="AK94">
        <v>16.077000021355399</v>
      </c>
      <c r="AL94">
        <v>0</v>
      </c>
      <c r="AM94">
        <v>0</v>
      </c>
      <c r="AN94">
        <v>0.79001500000000002</v>
      </c>
      <c r="AO94">
        <v>0</v>
      </c>
      <c r="AP94">
        <v>0</v>
      </c>
      <c r="AQ94">
        <v>5.5322306587301577</v>
      </c>
      <c r="AR94">
        <v>0.97586250135869579</v>
      </c>
      <c r="AS94">
        <v>1.3872496940975321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401.16337810153499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1.9199775945716706</v>
      </c>
      <c r="L95">
        <v>209.99804022473992</v>
      </c>
      <c r="M95">
        <v>27.109018198279767</v>
      </c>
      <c r="N95">
        <v>17.071437731943945</v>
      </c>
      <c r="O95">
        <v>0</v>
      </c>
      <c r="P95">
        <v>37.001299187463722</v>
      </c>
      <c r="Q95">
        <v>2.8821992446351929</v>
      </c>
      <c r="R95">
        <v>5.7600580719629493</v>
      </c>
      <c r="S95">
        <v>3.839798259301014</v>
      </c>
      <c r="T95">
        <v>0</v>
      </c>
      <c r="U95">
        <v>20.34988650135665</v>
      </c>
      <c r="V95">
        <v>0.99986243315508005</v>
      </c>
      <c r="W95">
        <v>3.4202192172560131</v>
      </c>
      <c r="X95">
        <v>14.5297144659271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2.6146891227180529</v>
      </c>
      <c r="AG95">
        <v>0</v>
      </c>
      <c r="AH95">
        <v>0</v>
      </c>
      <c r="AI95">
        <v>0</v>
      </c>
      <c r="AJ95">
        <v>0</v>
      </c>
      <c r="AK95">
        <v>16.077000021355399</v>
      </c>
      <c r="AL95">
        <v>0</v>
      </c>
      <c r="AM95">
        <v>0</v>
      </c>
      <c r="AN95">
        <v>0.79001500000000002</v>
      </c>
      <c r="AO95">
        <v>0</v>
      </c>
      <c r="AP95">
        <v>0</v>
      </c>
      <c r="AQ95">
        <v>4.5854392812698404</v>
      </c>
      <c r="AR95">
        <v>0</v>
      </c>
      <c r="AS95">
        <v>1.3872496940975321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370.33590425003382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1.9199775945716706</v>
      </c>
      <c r="L96">
        <v>209.99804022473992</v>
      </c>
      <c r="M96">
        <v>27.109018198279767</v>
      </c>
      <c r="N96">
        <v>17.071437731943945</v>
      </c>
      <c r="O96">
        <v>0</v>
      </c>
      <c r="P96">
        <v>37.001299187463722</v>
      </c>
      <c r="Q96">
        <v>2.8821992446351929</v>
      </c>
      <c r="R96">
        <v>5.7600580719629493</v>
      </c>
      <c r="S96">
        <v>3.839798259301014</v>
      </c>
      <c r="T96">
        <v>0</v>
      </c>
      <c r="U96">
        <v>20.34988650135665</v>
      </c>
      <c r="V96">
        <v>0.99986243315508005</v>
      </c>
      <c r="W96">
        <v>3.4202192172560131</v>
      </c>
      <c r="X96">
        <v>14.5297144659271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2.6146891227180529</v>
      </c>
      <c r="AG96">
        <v>0</v>
      </c>
      <c r="AH96">
        <v>0</v>
      </c>
      <c r="AI96">
        <v>0</v>
      </c>
      <c r="AJ96">
        <v>0</v>
      </c>
      <c r="AK96">
        <v>16.077000021355399</v>
      </c>
      <c r="AL96">
        <v>0</v>
      </c>
      <c r="AM96">
        <v>0</v>
      </c>
      <c r="AN96">
        <v>0.79001500000000002</v>
      </c>
      <c r="AO96">
        <v>0</v>
      </c>
      <c r="AP96">
        <v>0</v>
      </c>
      <c r="AQ96">
        <v>4.5854392812698404</v>
      </c>
      <c r="AR96">
        <v>0</v>
      </c>
      <c r="AS96">
        <v>1.3872496940975321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370.33590425003382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1.9900215329269271</v>
      </c>
      <c r="L97">
        <v>209.99804022473992</v>
      </c>
      <c r="M97">
        <v>27.109018198279767</v>
      </c>
      <c r="N97">
        <v>17.071437731943945</v>
      </c>
      <c r="O97">
        <v>0</v>
      </c>
      <c r="P97">
        <v>37.001299187463722</v>
      </c>
      <c r="Q97">
        <v>2.8821992446351929</v>
      </c>
      <c r="R97">
        <v>5.7600580719629493</v>
      </c>
      <c r="S97">
        <v>3.839798259301014</v>
      </c>
      <c r="T97">
        <v>0</v>
      </c>
      <c r="U97">
        <v>20.34988650135665</v>
      </c>
      <c r="V97">
        <v>0.99986243315508005</v>
      </c>
      <c r="W97">
        <v>3.4200543656678519</v>
      </c>
      <c r="X97">
        <v>14.5297144659271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2.6146891227180529</v>
      </c>
      <c r="AG97">
        <v>0</v>
      </c>
      <c r="AH97">
        <v>0</v>
      </c>
      <c r="AI97">
        <v>0</v>
      </c>
      <c r="AJ97">
        <v>0</v>
      </c>
      <c r="AK97">
        <v>16.077000021355399</v>
      </c>
      <c r="AL97">
        <v>0</v>
      </c>
      <c r="AM97">
        <v>0</v>
      </c>
      <c r="AN97">
        <v>0.79001500000000002</v>
      </c>
      <c r="AO97">
        <v>0</v>
      </c>
      <c r="AP97">
        <v>0</v>
      </c>
      <c r="AQ97">
        <v>0</v>
      </c>
      <c r="AR97">
        <v>0</v>
      </c>
      <c r="AS97">
        <v>1.3872496940975321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365.82034405553111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1.9200329443773998</v>
      </c>
      <c r="L98">
        <v>209.99804022473992</v>
      </c>
      <c r="M98">
        <v>27.109018198279767</v>
      </c>
      <c r="N98">
        <v>17.071437731943945</v>
      </c>
      <c r="O98">
        <v>0</v>
      </c>
      <c r="P98">
        <v>37.001299187463722</v>
      </c>
      <c r="Q98">
        <v>2.8821992446351929</v>
      </c>
      <c r="R98">
        <v>5.7600580719629493</v>
      </c>
      <c r="S98">
        <v>3.839798259301014</v>
      </c>
      <c r="T98">
        <v>0</v>
      </c>
      <c r="U98">
        <v>20.34988650135665</v>
      </c>
      <c r="V98">
        <v>0.99986243315508005</v>
      </c>
      <c r="W98">
        <v>3.4200543656678519</v>
      </c>
      <c r="X98">
        <v>14.5297144659271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2.6146891227180529</v>
      </c>
      <c r="AG98">
        <v>0</v>
      </c>
      <c r="AH98">
        <v>0</v>
      </c>
      <c r="AI98">
        <v>0</v>
      </c>
      <c r="AJ98">
        <v>0</v>
      </c>
      <c r="AK98">
        <v>16.077000021355399</v>
      </c>
      <c r="AL98">
        <v>0</v>
      </c>
      <c r="AM98">
        <v>0</v>
      </c>
      <c r="AN98">
        <v>0.79001500000000002</v>
      </c>
      <c r="AO98">
        <v>0</v>
      </c>
      <c r="AP98">
        <v>0</v>
      </c>
      <c r="AQ98">
        <v>0</v>
      </c>
      <c r="AR98">
        <v>0</v>
      </c>
      <c r="AS98">
        <v>1.3872496940975321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365.75035546698155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6.8568112828442218E-2</v>
      </c>
      <c r="L99">
        <f t="shared" si="2"/>
        <v>6.6398642175404463</v>
      </c>
      <c r="M99">
        <f t="shared" si="2"/>
        <v>0.65061643675871483</v>
      </c>
      <c r="N99">
        <f t="shared" si="2"/>
        <v>0.40971450556665379</v>
      </c>
      <c r="O99">
        <f t="shared" si="2"/>
        <v>0</v>
      </c>
      <c r="P99">
        <f t="shared" si="2"/>
        <v>0.88803118049912899</v>
      </c>
      <c r="Q99">
        <f t="shared" si="2"/>
        <v>7.2114832658517883E-2</v>
      </c>
      <c r="R99">
        <f t="shared" si="2"/>
        <v>0.24966669349536577</v>
      </c>
      <c r="S99">
        <f t="shared" si="2"/>
        <v>0.12663256636823411</v>
      </c>
      <c r="T99">
        <f t="shared" si="2"/>
        <v>0</v>
      </c>
      <c r="U99">
        <f t="shared" si="2"/>
        <v>0.56743067821462678</v>
      </c>
      <c r="V99">
        <f t="shared" si="2"/>
        <v>9.5621070197076621E-2</v>
      </c>
      <c r="W99">
        <f t="shared" si="2"/>
        <v>0.10992374762472551</v>
      </c>
      <c r="X99">
        <f t="shared" si="2"/>
        <v>0.85145471554570007</v>
      </c>
      <c r="Y99">
        <f t="shared" si="2"/>
        <v>0</v>
      </c>
      <c r="Z99">
        <f t="shared" si="2"/>
        <v>1.5053477829545451E-2</v>
      </c>
      <c r="AA99">
        <f t="shared" si="2"/>
        <v>2.4852580583544295E-2</v>
      </c>
      <c r="AB99">
        <f t="shared" si="2"/>
        <v>3.954550230420105E-2</v>
      </c>
      <c r="AC99">
        <f t="shared" si="2"/>
        <v>2.8543240178027333E-2</v>
      </c>
      <c r="AD99">
        <f t="shared" si="2"/>
        <v>3.230464605329296E-2</v>
      </c>
      <c r="AE99">
        <f t="shared" si="2"/>
        <v>0.10438689820358535</v>
      </c>
      <c r="AF99">
        <f t="shared" si="2"/>
        <v>8.9480470086207006E-2</v>
      </c>
      <c r="AG99">
        <f t="shared" si="2"/>
        <v>0</v>
      </c>
      <c r="AH99">
        <f t="shared" si="2"/>
        <v>0.18135157262278773</v>
      </c>
      <c r="AI99">
        <f t="shared" si="2"/>
        <v>1.4375442957737624E-2</v>
      </c>
      <c r="AJ99">
        <f t="shared" si="2"/>
        <v>0</v>
      </c>
      <c r="AK99">
        <f t="shared" si="2"/>
        <v>0.38584800051252938</v>
      </c>
      <c r="AL99">
        <f t="shared" si="2"/>
        <v>0</v>
      </c>
      <c r="AM99">
        <f t="shared" si="2"/>
        <v>1.0600590637096775E-2</v>
      </c>
      <c r="AN99">
        <f t="shared" si="2"/>
        <v>1.8795011999999962E-2</v>
      </c>
      <c r="AO99">
        <f t="shared" si="2"/>
        <v>0</v>
      </c>
      <c r="AP99">
        <f t="shared" si="2"/>
        <v>6.2088840664871626E-3</v>
      </c>
      <c r="AQ99">
        <f t="shared" si="2"/>
        <v>0.16748920727444436</v>
      </c>
      <c r="AR99">
        <f t="shared" si="2"/>
        <v>4.9451830377241907E-2</v>
      </c>
      <c r="AS99">
        <f t="shared" si="2"/>
        <v>4.660168171567429E-2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11.944527794700038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14.406010999999999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14.406010999999999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14.406010999999999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14.406010999999999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14.406010999999999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14.406010999999999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14.406010999999999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14.406010999999999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14.406010999999999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14.406010999999999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14.406010999999999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14.406010999999999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14.406010999999999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14.406010999999999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14.406010999999999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14.406010999999999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14.406010999999999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14.406010999999999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14.406010999999999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14.406010999999999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14.406010999999999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14.406010999999999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14.406010999999999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14.406010999999999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14.406010999999999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14.406010999999999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14.406010999999999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14.406010999999999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14.406010999999999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14.406010999999999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14.406010999999999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14.406010999999999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14.406010999999999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14.406010999999999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14.406010999999999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14.406010999999999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14.406010999999999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14.406010999999999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14.406010999999999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14.406010999999999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14.406010999999999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14.406010999999999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14.406010999999999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14.406010999999999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14.406010999999999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14.406010999999999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14.406010999999999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14.406010999999999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14.406010999999999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14.406010999999999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14.406010999999999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14.406010999999999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14.406010999999999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14.406010999999999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14.406010999999999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14.406010999999999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14.406010999999999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14.406010999999999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14.406010999999999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14.406010999999999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14.406010999999999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14.406010999999999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14.406010999999999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14.406010999999999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14.406010999999999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14.406010999999999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14.406010999999999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14.406010999999999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14.406010999999999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14.406010999999999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14.406010999999999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14.406010999999999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14.406010999999999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14.406010999999999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14.406010999999999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14.406010999999999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14.406010999999999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14.406010999999999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14.406010999999999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14.406010999999999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14.406010999999999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14.406010999999999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14.406010999999999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14.406010999999999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14.406010999999999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14.406010999999999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14.406010999999999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14.406010999999999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14.406010999999999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14.406010999999999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14.406010999999999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14.406010999999999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14.406010999999999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14.406010999999999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14.406010999999999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14.406010999999999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14.406010999999999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14.406010999999999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14.406010999999999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14.406010999999999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14.406010999999999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14.406010999999999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14.406010999999999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14.406010999999999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14.406010999999999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14.406010999999999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14.406010999999999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14.406010999999999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14.406010999999999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14.406010999999999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14.406010999999999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14.406010999999999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14.406010999999999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14.406010999999999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14.406010999999999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14.406010999999999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14.406010999999999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14.406010999999999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14.406010999999999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14.406010999999999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14.406010999999999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14.406010999999999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14.406010999999999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14.406010999999999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14.406010999999999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14.406010999999999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14.406010999999999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14.406010999999999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14.406010999999999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14.406010999999999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14.406010999999999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14.406010999999999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14.406010999999999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14.406010999999999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14.406010999999999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14.406010999999999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14.406010999999999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14.406010999999999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14.406010999999999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14.406010999999999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14.406010999999999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14.406010999999999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14.406010999999999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14.406010999999999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14.406010999999999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14.406010999999999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14.406010999999999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14.406010999999999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14.406010999999999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14.406010999999999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14.406010999999999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14.406010999999999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14.406010999999999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14.406010999999999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14.406010999999999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14.406010999999999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14.406010999999999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14.406010999999999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14.406010999999999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14.406010999999999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14.406010999999999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14.406010999999999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14.406010999999999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14.406010999999999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14.406010999999999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14.406010999999999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14.406010999999999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14.406010999999999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14.406010999999999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14.406010999999999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14.406010999999999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14.406010999999999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14.406010999999999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14.406010999999999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14.406010999999999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14.406010999999999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14.406010999999999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14.406010999999999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14.406010999999999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14.406010999999999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14.406010999999999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14.406010999999999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14.406010999999999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14.406010999999999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0.34574426400000047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0.34574426400000047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244.71</v>
      </c>
      <c r="L3" s="196">
        <v>6.03</v>
      </c>
      <c r="M3" s="196">
        <v>61.25</v>
      </c>
      <c r="N3" s="196">
        <v>24.45</v>
      </c>
      <c r="O3" s="196">
        <v>70.39</v>
      </c>
      <c r="P3" s="196">
        <v>23.84</v>
      </c>
      <c r="Q3" s="196">
        <v>0</v>
      </c>
      <c r="R3" s="196">
        <v>17.88</v>
      </c>
      <c r="S3" s="196">
        <v>11.13</v>
      </c>
      <c r="T3" s="196">
        <v>0</v>
      </c>
      <c r="U3" s="196">
        <v>59.65</v>
      </c>
      <c r="V3" s="196">
        <v>7.65</v>
      </c>
      <c r="W3" s="196">
        <v>9.41</v>
      </c>
      <c r="X3" s="196">
        <v>62.22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82.89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117.39</v>
      </c>
      <c r="AQ3" s="196">
        <v>38.049999999999997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244.71</v>
      </c>
      <c r="L4" s="196">
        <v>6.03</v>
      </c>
      <c r="M4" s="196">
        <v>61.25</v>
      </c>
      <c r="N4" s="196">
        <v>24.45</v>
      </c>
      <c r="O4" s="196">
        <v>70.39</v>
      </c>
      <c r="P4" s="196">
        <v>23.84</v>
      </c>
      <c r="Q4" s="196">
        <v>0</v>
      </c>
      <c r="R4" s="196">
        <v>17.88</v>
      </c>
      <c r="S4" s="196">
        <v>11.13</v>
      </c>
      <c r="T4" s="196">
        <v>0</v>
      </c>
      <c r="U4" s="196">
        <v>59.65</v>
      </c>
      <c r="V4" s="196">
        <v>7.65</v>
      </c>
      <c r="W4" s="196">
        <v>9.7899999999999991</v>
      </c>
      <c r="X4" s="196">
        <v>62.22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82.89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117.39</v>
      </c>
      <c r="AQ4" s="196">
        <v>38.049999999999997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244.71</v>
      </c>
      <c r="L5" s="196">
        <v>6.03</v>
      </c>
      <c r="M5" s="196">
        <v>61.25</v>
      </c>
      <c r="N5" s="196">
        <v>24.45</v>
      </c>
      <c r="O5" s="196">
        <v>70.39</v>
      </c>
      <c r="P5" s="196">
        <v>23.84</v>
      </c>
      <c r="Q5" s="196">
        <v>0</v>
      </c>
      <c r="R5" s="196">
        <v>17.88</v>
      </c>
      <c r="S5" s="196">
        <v>11.13</v>
      </c>
      <c r="T5" s="196">
        <v>0</v>
      </c>
      <c r="U5" s="196">
        <v>59.65</v>
      </c>
      <c r="V5" s="196">
        <v>7.65</v>
      </c>
      <c r="W5" s="196">
        <v>9.7899999999999991</v>
      </c>
      <c r="X5" s="196">
        <v>62.23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82.89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117.39</v>
      </c>
      <c r="AQ5" s="196">
        <v>38.049999999999997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244.71</v>
      </c>
      <c r="L6" s="196">
        <v>6.03</v>
      </c>
      <c r="M6" s="196">
        <v>61.25</v>
      </c>
      <c r="N6" s="196">
        <v>24.45</v>
      </c>
      <c r="O6" s="196">
        <v>70.39</v>
      </c>
      <c r="P6" s="196">
        <v>23.84</v>
      </c>
      <c r="Q6" s="196">
        <v>0</v>
      </c>
      <c r="R6" s="196">
        <v>17.88</v>
      </c>
      <c r="S6" s="196">
        <v>11.13</v>
      </c>
      <c r="T6" s="196">
        <v>0</v>
      </c>
      <c r="U6" s="196">
        <v>59.65</v>
      </c>
      <c r="V6" s="196">
        <v>7.65</v>
      </c>
      <c r="W6" s="196">
        <v>9.7899999999999991</v>
      </c>
      <c r="X6" s="196">
        <v>62.23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82.89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117.39</v>
      </c>
      <c r="AQ6" s="196">
        <v>38.049999999999997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244.71</v>
      </c>
      <c r="L7" s="196">
        <v>6.03</v>
      </c>
      <c r="M7" s="196">
        <v>61.25</v>
      </c>
      <c r="N7" s="196">
        <v>24.45</v>
      </c>
      <c r="O7" s="196">
        <v>70.39</v>
      </c>
      <c r="P7" s="196">
        <v>23.84</v>
      </c>
      <c r="Q7" s="196">
        <v>0</v>
      </c>
      <c r="R7" s="196">
        <v>17.88</v>
      </c>
      <c r="S7" s="196">
        <v>11.13</v>
      </c>
      <c r="T7" s="196">
        <v>0</v>
      </c>
      <c r="U7" s="196">
        <v>59.65</v>
      </c>
      <c r="V7" s="196">
        <v>7.65</v>
      </c>
      <c r="W7" s="196">
        <v>9.7899999999999991</v>
      </c>
      <c r="X7" s="196">
        <v>62.23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82.89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111.09</v>
      </c>
      <c r="AQ7" s="196">
        <v>38.71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230.49</v>
      </c>
      <c r="L8" s="196">
        <v>6.03</v>
      </c>
      <c r="M8" s="196">
        <v>61.25</v>
      </c>
      <c r="N8" s="196">
        <v>24.45</v>
      </c>
      <c r="O8" s="196">
        <v>70.39</v>
      </c>
      <c r="P8" s="196">
        <v>23.84</v>
      </c>
      <c r="Q8" s="196">
        <v>0</v>
      </c>
      <c r="R8" s="196">
        <v>17.88</v>
      </c>
      <c r="S8" s="196">
        <v>11.13</v>
      </c>
      <c r="T8" s="196">
        <v>0</v>
      </c>
      <c r="U8" s="196">
        <v>59.65</v>
      </c>
      <c r="V8" s="196">
        <v>7.65</v>
      </c>
      <c r="W8" s="196">
        <v>9.7899999999999991</v>
      </c>
      <c r="X8" s="196">
        <v>62.23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82.89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111.09</v>
      </c>
      <c r="AQ8" s="196">
        <v>38.71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220.89</v>
      </c>
      <c r="L9" s="196">
        <v>6.03</v>
      </c>
      <c r="M9" s="196">
        <v>61.25</v>
      </c>
      <c r="N9" s="196">
        <v>24.45</v>
      </c>
      <c r="O9" s="196">
        <v>70.39</v>
      </c>
      <c r="P9" s="196">
        <v>23.84</v>
      </c>
      <c r="Q9" s="196">
        <v>0</v>
      </c>
      <c r="R9" s="196">
        <v>17.88</v>
      </c>
      <c r="S9" s="196">
        <v>11.13</v>
      </c>
      <c r="T9" s="196">
        <v>0</v>
      </c>
      <c r="U9" s="196">
        <v>59.65</v>
      </c>
      <c r="V9" s="196">
        <v>7.65</v>
      </c>
      <c r="W9" s="196">
        <v>9.7899999999999991</v>
      </c>
      <c r="X9" s="196">
        <v>62.22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82.89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111.09</v>
      </c>
      <c r="AQ9" s="196">
        <v>38.71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201.68</v>
      </c>
      <c r="L10" s="196">
        <v>6.03</v>
      </c>
      <c r="M10" s="196">
        <v>61.25</v>
      </c>
      <c r="N10" s="196">
        <v>24.45</v>
      </c>
      <c r="O10" s="196">
        <v>70.39</v>
      </c>
      <c r="P10" s="196">
        <v>23.84</v>
      </c>
      <c r="Q10" s="196">
        <v>0</v>
      </c>
      <c r="R10" s="196">
        <v>17.88</v>
      </c>
      <c r="S10" s="196">
        <v>11.13</v>
      </c>
      <c r="T10" s="196">
        <v>0</v>
      </c>
      <c r="U10" s="196">
        <v>59.65</v>
      </c>
      <c r="V10" s="196">
        <v>7.65</v>
      </c>
      <c r="W10" s="196">
        <v>9.7899999999999991</v>
      </c>
      <c r="X10" s="196">
        <v>62.22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82.89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106.51</v>
      </c>
      <c r="AQ10" s="196">
        <v>38.71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201.68</v>
      </c>
      <c r="L11" s="196">
        <v>6.03</v>
      </c>
      <c r="M11" s="196">
        <v>61.25</v>
      </c>
      <c r="N11" s="196">
        <v>24.45</v>
      </c>
      <c r="O11" s="196">
        <v>70.39</v>
      </c>
      <c r="P11" s="196">
        <v>23.84</v>
      </c>
      <c r="Q11" s="196">
        <v>0</v>
      </c>
      <c r="R11" s="196">
        <v>17.88</v>
      </c>
      <c r="S11" s="196">
        <v>11.13</v>
      </c>
      <c r="T11" s="196">
        <v>0</v>
      </c>
      <c r="U11" s="196">
        <v>59.65</v>
      </c>
      <c r="V11" s="196">
        <v>7.65</v>
      </c>
      <c r="W11" s="196">
        <v>9.7899999999999991</v>
      </c>
      <c r="X11" s="196">
        <v>62.22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82.89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111.09</v>
      </c>
      <c r="AQ11" s="196">
        <v>38.71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192.08</v>
      </c>
      <c r="L12" s="196">
        <v>6.03</v>
      </c>
      <c r="M12" s="196">
        <v>61.25</v>
      </c>
      <c r="N12" s="196">
        <v>24.45</v>
      </c>
      <c r="O12" s="196">
        <v>70.39</v>
      </c>
      <c r="P12" s="196">
        <v>23.84</v>
      </c>
      <c r="Q12" s="196">
        <v>0</v>
      </c>
      <c r="R12" s="196">
        <v>17.88</v>
      </c>
      <c r="S12" s="196">
        <v>11.13</v>
      </c>
      <c r="T12" s="196">
        <v>0</v>
      </c>
      <c r="U12" s="196">
        <v>59.65</v>
      </c>
      <c r="V12" s="196">
        <v>7.65</v>
      </c>
      <c r="W12" s="196">
        <v>9.7899999999999991</v>
      </c>
      <c r="X12" s="196">
        <v>62.22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82.89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111.09</v>
      </c>
      <c r="AQ12" s="196">
        <v>38.71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182.47</v>
      </c>
      <c r="L13" s="196">
        <v>6.03</v>
      </c>
      <c r="M13" s="196">
        <v>61.25</v>
      </c>
      <c r="N13" s="196">
        <v>24.45</v>
      </c>
      <c r="O13" s="196">
        <v>70.39</v>
      </c>
      <c r="P13" s="196">
        <v>23.84</v>
      </c>
      <c r="Q13" s="196">
        <v>0</v>
      </c>
      <c r="R13" s="196">
        <v>17.88</v>
      </c>
      <c r="S13" s="196">
        <v>11.13</v>
      </c>
      <c r="T13" s="196">
        <v>0</v>
      </c>
      <c r="U13" s="196">
        <v>59.65</v>
      </c>
      <c r="V13" s="196">
        <v>7.65</v>
      </c>
      <c r="W13" s="196">
        <v>9.7899999999999991</v>
      </c>
      <c r="X13" s="196">
        <v>62.23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82.89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117.39</v>
      </c>
      <c r="AQ13" s="196">
        <v>38.71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192.08</v>
      </c>
      <c r="L14" s="196">
        <v>6.03</v>
      </c>
      <c r="M14" s="196">
        <v>61.25</v>
      </c>
      <c r="N14" s="196">
        <v>24.45</v>
      </c>
      <c r="O14" s="196">
        <v>70.39</v>
      </c>
      <c r="P14" s="196">
        <v>23.84</v>
      </c>
      <c r="Q14" s="196">
        <v>0</v>
      </c>
      <c r="R14" s="196">
        <v>17.88</v>
      </c>
      <c r="S14" s="196">
        <v>11.13</v>
      </c>
      <c r="T14" s="196">
        <v>0</v>
      </c>
      <c r="U14" s="196">
        <v>59.65</v>
      </c>
      <c r="V14" s="196">
        <v>7.65</v>
      </c>
      <c r="W14" s="196">
        <v>9.7899999999999991</v>
      </c>
      <c r="X14" s="196">
        <v>62.23</v>
      </c>
      <c r="Y14" s="196">
        <v>0</v>
      </c>
      <c r="Z14">
        <v>0</v>
      </c>
      <c r="AA14" s="196">
        <v>13.45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82.89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117.39</v>
      </c>
      <c r="AQ14" s="196">
        <v>38.71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192.08</v>
      </c>
      <c r="L15" s="196">
        <v>6.03</v>
      </c>
      <c r="M15" s="196">
        <v>61.25</v>
      </c>
      <c r="N15" s="196">
        <v>24.45</v>
      </c>
      <c r="O15" s="196">
        <v>70.39</v>
      </c>
      <c r="P15" s="196">
        <v>23.84</v>
      </c>
      <c r="Q15" s="196">
        <v>0</v>
      </c>
      <c r="R15" s="196">
        <v>17.88</v>
      </c>
      <c r="S15" s="196">
        <v>11.13</v>
      </c>
      <c r="T15" s="196">
        <v>0</v>
      </c>
      <c r="U15" s="196">
        <v>59.65</v>
      </c>
      <c r="V15" s="196">
        <v>7.65</v>
      </c>
      <c r="W15" s="196">
        <v>9.7899999999999991</v>
      </c>
      <c r="X15" s="196">
        <v>62.23</v>
      </c>
      <c r="Y15" s="196">
        <v>0</v>
      </c>
      <c r="Z15">
        <v>0</v>
      </c>
      <c r="AA15" s="196">
        <v>13.45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82.89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117.39</v>
      </c>
      <c r="AQ15" s="196">
        <v>38.71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192.08</v>
      </c>
      <c r="L16" s="196">
        <v>6.03</v>
      </c>
      <c r="M16" s="196">
        <v>61.25</v>
      </c>
      <c r="N16" s="196">
        <v>24.45</v>
      </c>
      <c r="O16" s="196">
        <v>70.39</v>
      </c>
      <c r="P16" s="196">
        <v>23.84</v>
      </c>
      <c r="Q16" s="196">
        <v>0</v>
      </c>
      <c r="R16" s="196">
        <v>17.88</v>
      </c>
      <c r="S16" s="196">
        <v>11.13</v>
      </c>
      <c r="T16" s="196">
        <v>0</v>
      </c>
      <c r="U16" s="196">
        <v>59.65</v>
      </c>
      <c r="V16" s="196">
        <v>7.65</v>
      </c>
      <c r="W16" s="196">
        <v>9.7899999999999991</v>
      </c>
      <c r="X16" s="196">
        <v>62.23</v>
      </c>
      <c r="Y16" s="196">
        <v>0</v>
      </c>
      <c r="Z16">
        <v>0</v>
      </c>
      <c r="AA16" s="196">
        <v>13.45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82.89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117.39</v>
      </c>
      <c r="AQ16" s="196">
        <v>38.71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174.1</v>
      </c>
      <c r="L17" s="196">
        <v>6.03</v>
      </c>
      <c r="M17" s="196">
        <v>61.25</v>
      </c>
      <c r="N17" s="196">
        <v>24.45</v>
      </c>
      <c r="O17" s="196">
        <v>70.39</v>
      </c>
      <c r="P17" s="196">
        <v>23.84</v>
      </c>
      <c r="Q17" s="196">
        <v>0</v>
      </c>
      <c r="R17" s="196">
        <v>17.88</v>
      </c>
      <c r="S17" s="196">
        <v>11.13</v>
      </c>
      <c r="T17" s="196">
        <v>0</v>
      </c>
      <c r="U17" s="196">
        <v>59.65</v>
      </c>
      <c r="V17" s="196">
        <v>7.65</v>
      </c>
      <c r="W17" s="196">
        <v>9.7899999999999991</v>
      </c>
      <c r="X17" s="196">
        <v>62.23</v>
      </c>
      <c r="Y17" s="196">
        <v>0</v>
      </c>
      <c r="Z17">
        <v>0</v>
      </c>
      <c r="AA17" s="196">
        <v>13.45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82.89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117.39</v>
      </c>
      <c r="AQ17" s="196">
        <v>38.71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174.1</v>
      </c>
      <c r="L18" s="196">
        <v>6.03</v>
      </c>
      <c r="M18" s="196">
        <v>61.25</v>
      </c>
      <c r="N18" s="196">
        <v>24.45</v>
      </c>
      <c r="O18" s="196">
        <v>70.39</v>
      </c>
      <c r="P18" s="196">
        <v>23.84</v>
      </c>
      <c r="Q18" s="196">
        <v>0</v>
      </c>
      <c r="R18" s="196">
        <v>17.88</v>
      </c>
      <c r="S18" s="196">
        <v>11.13</v>
      </c>
      <c r="T18" s="196">
        <v>0</v>
      </c>
      <c r="U18" s="196">
        <v>59.65</v>
      </c>
      <c r="V18" s="196">
        <v>7.65</v>
      </c>
      <c r="W18" s="196">
        <v>9.7899999999999991</v>
      </c>
      <c r="X18" s="196">
        <v>62.23</v>
      </c>
      <c r="Y18" s="196">
        <v>0</v>
      </c>
      <c r="Z18">
        <v>0</v>
      </c>
      <c r="AA18" s="196">
        <v>13.45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82.89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117.39</v>
      </c>
      <c r="AQ18" s="196">
        <v>38.71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172.87</v>
      </c>
      <c r="L19" s="196">
        <v>6.03</v>
      </c>
      <c r="M19" s="196">
        <v>61.25</v>
      </c>
      <c r="N19" s="196">
        <v>24.45</v>
      </c>
      <c r="O19" s="196">
        <v>70.39</v>
      </c>
      <c r="P19" s="196">
        <v>23.84</v>
      </c>
      <c r="Q19" s="196">
        <v>0</v>
      </c>
      <c r="R19" s="196">
        <v>17.88</v>
      </c>
      <c r="S19" s="196">
        <v>11.13</v>
      </c>
      <c r="T19" s="196">
        <v>0</v>
      </c>
      <c r="U19" s="196">
        <v>59.65</v>
      </c>
      <c r="V19" s="196">
        <v>7.65</v>
      </c>
      <c r="W19" s="196">
        <v>9.7899999999999991</v>
      </c>
      <c r="X19" s="196">
        <v>62.23</v>
      </c>
      <c r="Y19" s="196">
        <v>0</v>
      </c>
      <c r="Z19">
        <v>0</v>
      </c>
      <c r="AA19" s="196">
        <v>13.45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82.89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117.39</v>
      </c>
      <c r="AQ19" s="196">
        <v>38.71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172.87</v>
      </c>
      <c r="L20" s="196">
        <v>6.03</v>
      </c>
      <c r="M20" s="196">
        <v>61.25</v>
      </c>
      <c r="N20" s="196">
        <v>24.45</v>
      </c>
      <c r="O20" s="196">
        <v>70.39</v>
      </c>
      <c r="P20" s="196">
        <v>23.84</v>
      </c>
      <c r="Q20" s="196">
        <v>0</v>
      </c>
      <c r="R20" s="196">
        <v>17.88</v>
      </c>
      <c r="S20" s="196">
        <v>11.13</v>
      </c>
      <c r="T20" s="196">
        <v>0</v>
      </c>
      <c r="U20" s="196">
        <v>59.65</v>
      </c>
      <c r="V20" s="196">
        <v>7.65</v>
      </c>
      <c r="W20" s="196">
        <v>9.7899999999999991</v>
      </c>
      <c r="X20" s="196">
        <v>62.23</v>
      </c>
      <c r="Y20" s="196">
        <v>0</v>
      </c>
      <c r="Z20">
        <v>0</v>
      </c>
      <c r="AA20" s="196">
        <v>13.45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82.89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117.39</v>
      </c>
      <c r="AQ20" s="196">
        <v>38.71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201.68</v>
      </c>
      <c r="L21" s="196">
        <v>6.03</v>
      </c>
      <c r="M21" s="196">
        <v>61.25</v>
      </c>
      <c r="N21" s="196">
        <v>24.45</v>
      </c>
      <c r="O21" s="196">
        <v>70.39</v>
      </c>
      <c r="P21" s="196">
        <v>23.84</v>
      </c>
      <c r="Q21" s="196">
        <v>0</v>
      </c>
      <c r="R21" s="196">
        <v>17.88</v>
      </c>
      <c r="S21" s="196">
        <v>11.13</v>
      </c>
      <c r="T21" s="196">
        <v>0</v>
      </c>
      <c r="U21" s="196">
        <v>59.65</v>
      </c>
      <c r="V21" s="196">
        <v>7.65</v>
      </c>
      <c r="W21" s="196">
        <v>9.7899999999999991</v>
      </c>
      <c r="X21" s="196">
        <v>62.23</v>
      </c>
      <c r="Y21" s="196">
        <v>0</v>
      </c>
      <c r="Z21">
        <v>0</v>
      </c>
      <c r="AA21" s="196">
        <v>13.45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82.89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117.39</v>
      </c>
      <c r="AQ21" s="196">
        <v>38.049999999999997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201.68</v>
      </c>
      <c r="L22" s="196">
        <v>6.03</v>
      </c>
      <c r="M22" s="196">
        <v>61.25</v>
      </c>
      <c r="N22" s="196">
        <v>24.45</v>
      </c>
      <c r="O22" s="196">
        <v>70.39</v>
      </c>
      <c r="P22" s="196">
        <v>23.84</v>
      </c>
      <c r="Q22" s="196">
        <v>0</v>
      </c>
      <c r="R22" s="196">
        <v>17.88</v>
      </c>
      <c r="S22" s="196">
        <v>11.13</v>
      </c>
      <c r="T22" s="196">
        <v>0</v>
      </c>
      <c r="U22" s="196">
        <v>59.65</v>
      </c>
      <c r="V22" s="196">
        <v>7.65</v>
      </c>
      <c r="W22" s="196">
        <v>9.7899999999999991</v>
      </c>
      <c r="X22" s="196">
        <v>62.23</v>
      </c>
      <c r="Y22" s="196">
        <v>0</v>
      </c>
      <c r="Z22">
        <v>0</v>
      </c>
      <c r="AA22" s="196">
        <v>13.45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82.89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117.39</v>
      </c>
      <c r="AQ22" s="196">
        <v>38.049999999999997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235.85</v>
      </c>
      <c r="L23" s="196">
        <v>6.03</v>
      </c>
      <c r="M23" s="196">
        <v>61.25</v>
      </c>
      <c r="N23" s="196">
        <v>24.45</v>
      </c>
      <c r="O23" s="196">
        <v>70.39</v>
      </c>
      <c r="P23" s="196">
        <v>23.84</v>
      </c>
      <c r="Q23" s="196">
        <v>0</v>
      </c>
      <c r="R23" s="196">
        <v>17.88</v>
      </c>
      <c r="S23" s="196">
        <v>11.13</v>
      </c>
      <c r="T23" s="196">
        <v>0</v>
      </c>
      <c r="U23" s="196">
        <v>59.65</v>
      </c>
      <c r="V23" s="196">
        <v>6.12</v>
      </c>
      <c r="W23" s="196">
        <v>10.32</v>
      </c>
      <c r="X23" s="196">
        <v>62.76</v>
      </c>
      <c r="Y23" s="196">
        <v>0</v>
      </c>
      <c r="Z23">
        <v>0</v>
      </c>
      <c r="AA23" s="196">
        <v>13.45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99.61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117.39</v>
      </c>
      <c r="AQ23" s="196">
        <v>38.049999999999997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244.71</v>
      </c>
      <c r="L24" s="196">
        <v>6.03</v>
      </c>
      <c r="M24" s="196">
        <v>61.25</v>
      </c>
      <c r="N24" s="196">
        <v>24.45</v>
      </c>
      <c r="O24" s="196">
        <v>70.39</v>
      </c>
      <c r="P24" s="196">
        <v>23.84</v>
      </c>
      <c r="Q24" s="196">
        <v>0</v>
      </c>
      <c r="R24" s="196">
        <v>17.88</v>
      </c>
      <c r="S24" s="196">
        <v>11.13</v>
      </c>
      <c r="T24" s="196">
        <v>0</v>
      </c>
      <c r="U24" s="196">
        <v>59.65</v>
      </c>
      <c r="V24" s="196">
        <v>7.97</v>
      </c>
      <c r="W24" s="196">
        <v>10.32</v>
      </c>
      <c r="X24" s="196">
        <v>62.76</v>
      </c>
      <c r="Y24" s="196">
        <v>0</v>
      </c>
      <c r="Z24">
        <v>0</v>
      </c>
      <c r="AA24" s="196">
        <v>13.45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99.61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117.39</v>
      </c>
      <c r="AQ24" s="196">
        <v>38.049999999999997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244.71</v>
      </c>
      <c r="L25" s="196">
        <v>6.03</v>
      </c>
      <c r="M25" s="196">
        <v>61.25</v>
      </c>
      <c r="N25" s="196">
        <v>24.45</v>
      </c>
      <c r="O25" s="196">
        <v>70.39</v>
      </c>
      <c r="P25" s="196">
        <v>23.84</v>
      </c>
      <c r="Q25" s="196">
        <v>0</v>
      </c>
      <c r="R25" s="196">
        <v>17.88</v>
      </c>
      <c r="S25" s="196">
        <v>11.13</v>
      </c>
      <c r="T25" s="196">
        <v>0</v>
      </c>
      <c r="U25" s="196">
        <v>59.65</v>
      </c>
      <c r="V25" s="196">
        <v>9.35</v>
      </c>
      <c r="W25" s="196">
        <v>10.32</v>
      </c>
      <c r="X25" s="196">
        <v>62.76</v>
      </c>
      <c r="Y25" s="196">
        <v>0</v>
      </c>
      <c r="Z25">
        <v>0</v>
      </c>
      <c r="AA25" s="196">
        <v>13.45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159.61000000000001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117.39</v>
      </c>
      <c r="AQ25" s="196">
        <v>38.049999999999997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244.71</v>
      </c>
      <c r="L26" s="196">
        <v>6.03</v>
      </c>
      <c r="M26" s="196">
        <v>61.25</v>
      </c>
      <c r="N26" s="196">
        <v>24.45</v>
      </c>
      <c r="O26" s="196">
        <v>70.39</v>
      </c>
      <c r="P26" s="196">
        <v>23.84</v>
      </c>
      <c r="Q26" s="196">
        <v>0</v>
      </c>
      <c r="R26" s="196">
        <v>17.88</v>
      </c>
      <c r="S26" s="196">
        <v>11.13</v>
      </c>
      <c r="T26" s="196">
        <v>0</v>
      </c>
      <c r="U26" s="196">
        <v>59.65</v>
      </c>
      <c r="V26" s="196">
        <v>9.35</v>
      </c>
      <c r="W26" s="196">
        <v>10.32</v>
      </c>
      <c r="X26" s="196">
        <v>62.76</v>
      </c>
      <c r="Y26" s="196">
        <v>0</v>
      </c>
      <c r="Z26">
        <v>0</v>
      </c>
      <c r="AA26" s="196">
        <v>13.45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159.61000000000001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117.39</v>
      </c>
      <c r="AQ26" s="196">
        <v>38.049999999999997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244.71</v>
      </c>
      <c r="L27" s="196">
        <v>6.03</v>
      </c>
      <c r="M27" s="196">
        <v>61.25</v>
      </c>
      <c r="N27" s="196">
        <v>24.45</v>
      </c>
      <c r="O27" s="196">
        <v>70.39</v>
      </c>
      <c r="P27" s="196">
        <v>23.84</v>
      </c>
      <c r="Q27" s="196">
        <v>0</v>
      </c>
      <c r="R27" s="196">
        <v>17.88</v>
      </c>
      <c r="S27" s="196">
        <v>11.13</v>
      </c>
      <c r="T27" s="196">
        <v>0</v>
      </c>
      <c r="U27" s="196">
        <v>59.65</v>
      </c>
      <c r="V27" s="196">
        <v>24.35</v>
      </c>
      <c r="W27" s="196">
        <v>9.7899999999999991</v>
      </c>
      <c r="X27" s="196">
        <v>68.92</v>
      </c>
      <c r="Y27" s="196">
        <v>0</v>
      </c>
      <c r="Z27">
        <v>0</v>
      </c>
      <c r="AA27" s="196">
        <v>13.45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159.61000000000001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117.39</v>
      </c>
      <c r="AQ27" s="196">
        <v>38.049999999999997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244.71</v>
      </c>
      <c r="L28" s="196">
        <v>6.03</v>
      </c>
      <c r="M28" s="196">
        <v>61.25</v>
      </c>
      <c r="N28" s="196">
        <v>24.45</v>
      </c>
      <c r="O28" s="196">
        <v>70.39</v>
      </c>
      <c r="P28" s="196">
        <v>23.84</v>
      </c>
      <c r="Q28" s="196">
        <v>0</v>
      </c>
      <c r="R28" s="196">
        <v>17.88</v>
      </c>
      <c r="S28" s="196">
        <v>11.13</v>
      </c>
      <c r="T28" s="196">
        <v>0</v>
      </c>
      <c r="U28" s="196">
        <v>59.65</v>
      </c>
      <c r="V28" s="196">
        <v>26.58</v>
      </c>
      <c r="W28" s="196">
        <v>9.7899999999999991</v>
      </c>
      <c r="X28" s="196">
        <v>70.61</v>
      </c>
      <c r="Y28" s="196">
        <v>0</v>
      </c>
      <c r="Z28">
        <v>0</v>
      </c>
      <c r="AA28" s="196">
        <v>13.45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159.61000000000001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117.39</v>
      </c>
      <c r="AQ28" s="196">
        <v>38.049999999999997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244.71</v>
      </c>
      <c r="L29" s="196">
        <v>6.03</v>
      </c>
      <c r="M29" s="196">
        <v>61.25</v>
      </c>
      <c r="N29" s="196">
        <v>24.45</v>
      </c>
      <c r="O29" s="196">
        <v>70.39</v>
      </c>
      <c r="P29" s="196">
        <v>23.84</v>
      </c>
      <c r="Q29" s="196">
        <v>0</v>
      </c>
      <c r="R29" s="196">
        <v>17.88</v>
      </c>
      <c r="S29" s="196">
        <v>11.13</v>
      </c>
      <c r="T29" s="196">
        <v>0</v>
      </c>
      <c r="U29" s="196">
        <v>59.65</v>
      </c>
      <c r="V29" s="196">
        <v>26.29</v>
      </c>
      <c r="W29" s="196">
        <v>9.7899999999999991</v>
      </c>
      <c r="X29" s="196">
        <v>70.61</v>
      </c>
      <c r="Y29" s="196">
        <v>0</v>
      </c>
      <c r="Z29">
        <v>0</v>
      </c>
      <c r="AA29" s="196">
        <v>13.45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159.61000000000001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117.39</v>
      </c>
      <c r="AQ29" s="196">
        <v>38.049999999999997</v>
      </c>
      <c r="AR29" s="196">
        <v>0.21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244.71</v>
      </c>
      <c r="L30" s="196">
        <v>6.03</v>
      </c>
      <c r="M30" s="196">
        <v>61.25</v>
      </c>
      <c r="N30" s="196">
        <v>24.45</v>
      </c>
      <c r="O30" s="196">
        <v>70.39</v>
      </c>
      <c r="P30" s="196">
        <v>23.84</v>
      </c>
      <c r="Q30" s="196">
        <v>0</v>
      </c>
      <c r="R30" s="196">
        <v>17.88</v>
      </c>
      <c r="S30" s="196">
        <v>11.13</v>
      </c>
      <c r="T30" s="196">
        <v>0</v>
      </c>
      <c r="U30" s="196">
        <v>59.65</v>
      </c>
      <c r="V30" s="196">
        <v>21.22</v>
      </c>
      <c r="W30" s="196">
        <v>9.7899999999999991</v>
      </c>
      <c r="X30" s="196">
        <v>70.61</v>
      </c>
      <c r="Y30" s="196">
        <v>0</v>
      </c>
      <c r="Z30">
        <v>0</v>
      </c>
      <c r="AA30" s="196">
        <v>13.45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159.61000000000001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117.39</v>
      </c>
      <c r="AQ30" s="196">
        <v>38.049999999999997</v>
      </c>
      <c r="AR30" s="196">
        <v>1.28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244.71</v>
      </c>
      <c r="L31" s="196">
        <v>6.03</v>
      </c>
      <c r="M31" s="196">
        <v>61.25</v>
      </c>
      <c r="N31" s="196">
        <v>24.45</v>
      </c>
      <c r="O31" s="196">
        <v>70.39</v>
      </c>
      <c r="P31" s="196">
        <v>23.84</v>
      </c>
      <c r="Q31" s="196">
        <v>0</v>
      </c>
      <c r="R31" s="196">
        <v>17.88</v>
      </c>
      <c r="S31" s="196">
        <v>11.13</v>
      </c>
      <c r="T31" s="196">
        <v>0</v>
      </c>
      <c r="U31" s="196">
        <v>59.65</v>
      </c>
      <c r="V31" s="196">
        <v>7.65</v>
      </c>
      <c r="W31" s="196">
        <v>9.7899999999999991</v>
      </c>
      <c r="X31" s="196">
        <v>70.61</v>
      </c>
      <c r="Y31" s="196">
        <v>0</v>
      </c>
      <c r="Z31">
        <v>0</v>
      </c>
      <c r="AA31" s="196">
        <v>10.45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159.61000000000001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117.39</v>
      </c>
      <c r="AQ31" s="196">
        <v>38.049999999999997</v>
      </c>
      <c r="AR31" s="196">
        <v>5.13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244.5</v>
      </c>
      <c r="L32" s="196">
        <v>6.03</v>
      </c>
      <c r="M32" s="196">
        <v>61.25</v>
      </c>
      <c r="N32" s="196">
        <v>24.45</v>
      </c>
      <c r="O32" s="196">
        <v>70.39</v>
      </c>
      <c r="P32" s="196">
        <v>23.84</v>
      </c>
      <c r="Q32" s="196">
        <v>0</v>
      </c>
      <c r="R32" s="196">
        <v>17.88</v>
      </c>
      <c r="S32" s="196">
        <v>11.13</v>
      </c>
      <c r="T32" s="196">
        <v>0</v>
      </c>
      <c r="U32" s="196">
        <v>59.65</v>
      </c>
      <c r="V32" s="196">
        <v>7.65</v>
      </c>
      <c r="W32" s="196">
        <v>9.7899999999999991</v>
      </c>
      <c r="X32" s="196">
        <v>70.61</v>
      </c>
      <c r="Y32" s="196">
        <v>0</v>
      </c>
      <c r="Z32">
        <v>0</v>
      </c>
      <c r="AA32" s="196">
        <v>10.45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133.28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117.39</v>
      </c>
      <c r="AQ32" s="196">
        <v>38.049999999999997</v>
      </c>
      <c r="AR32" s="196">
        <v>11.94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244.5</v>
      </c>
      <c r="L33" s="196">
        <v>6.03</v>
      </c>
      <c r="M33" s="196">
        <v>61.25</v>
      </c>
      <c r="N33" s="196">
        <v>24.45</v>
      </c>
      <c r="O33" s="196">
        <v>70.39</v>
      </c>
      <c r="P33" s="196">
        <v>23.84</v>
      </c>
      <c r="Q33" s="196">
        <v>0</v>
      </c>
      <c r="R33" s="196">
        <v>17.88</v>
      </c>
      <c r="S33" s="196">
        <v>11.13</v>
      </c>
      <c r="T33" s="196">
        <v>0</v>
      </c>
      <c r="U33" s="196">
        <v>59.65</v>
      </c>
      <c r="V33" s="196">
        <v>7.65</v>
      </c>
      <c r="W33" s="196">
        <v>9.7899999999999991</v>
      </c>
      <c r="X33" s="196">
        <v>62.33</v>
      </c>
      <c r="Y33" s="196">
        <v>0</v>
      </c>
      <c r="Z33">
        <v>0</v>
      </c>
      <c r="AA33" s="196">
        <v>10.45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133.28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117.39</v>
      </c>
      <c r="AQ33" s="196">
        <v>38.049999999999997</v>
      </c>
      <c r="AR33" s="196">
        <v>31.5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244.5</v>
      </c>
      <c r="L34" s="196">
        <v>6.03</v>
      </c>
      <c r="M34" s="196">
        <v>61.25</v>
      </c>
      <c r="N34" s="196">
        <v>24.45</v>
      </c>
      <c r="O34" s="196">
        <v>70.39</v>
      </c>
      <c r="P34" s="196">
        <v>23.84</v>
      </c>
      <c r="Q34" s="196">
        <v>0</v>
      </c>
      <c r="R34" s="196">
        <v>17.88</v>
      </c>
      <c r="S34" s="196">
        <v>11.13</v>
      </c>
      <c r="T34" s="196">
        <v>0</v>
      </c>
      <c r="U34" s="196">
        <v>59.65</v>
      </c>
      <c r="V34" s="196">
        <v>7.65</v>
      </c>
      <c r="W34" s="196">
        <v>9.7899999999999991</v>
      </c>
      <c r="X34" s="196">
        <v>62.33</v>
      </c>
      <c r="Y34" s="196">
        <v>0</v>
      </c>
      <c r="Z34">
        <v>0</v>
      </c>
      <c r="AA34" s="196">
        <v>10.45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133.28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117.39</v>
      </c>
      <c r="AQ34" s="196">
        <v>38.049999999999997</v>
      </c>
      <c r="AR34" s="196">
        <v>31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244.5</v>
      </c>
      <c r="L35" s="196">
        <v>6.03</v>
      </c>
      <c r="M35" s="196">
        <v>61.25</v>
      </c>
      <c r="N35" s="196">
        <v>24.45</v>
      </c>
      <c r="O35" s="196">
        <v>70.39</v>
      </c>
      <c r="P35" s="196">
        <v>23.84</v>
      </c>
      <c r="Q35" s="196">
        <v>0</v>
      </c>
      <c r="R35" s="196">
        <v>17.88</v>
      </c>
      <c r="S35" s="196">
        <v>11.13</v>
      </c>
      <c r="T35" s="196">
        <v>0</v>
      </c>
      <c r="U35" s="196">
        <v>59.65</v>
      </c>
      <c r="V35" s="196">
        <v>7.65</v>
      </c>
      <c r="W35" s="196">
        <v>9.7899999999999991</v>
      </c>
      <c r="X35" s="196">
        <v>62.33</v>
      </c>
      <c r="Y35" s="196">
        <v>0</v>
      </c>
      <c r="Z35">
        <v>0</v>
      </c>
      <c r="AA35" s="196">
        <v>10.45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133.28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117.39</v>
      </c>
      <c r="AQ35" s="196">
        <v>38.049999999999997</v>
      </c>
      <c r="AR35" s="196">
        <v>37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244.5</v>
      </c>
      <c r="L36" s="196">
        <v>6.03</v>
      </c>
      <c r="M36" s="196">
        <v>61.25</v>
      </c>
      <c r="N36" s="196">
        <v>24.45</v>
      </c>
      <c r="O36" s="196">
        <v>70.39</v>
      </c>
      <c r="P36" s="196">
        <v>23.84</v>
      </c>
      <c r="Q36" s="196">
        <v>0</v>
      </c>
      <c r="R36" s="196">
        <v>17.88</v>
      </c>
      <c r="S36" s="196">
        <v>11.13</v>
      </c>
      <c r="T36" s="196">
        <v>0</v>
      </c>
      <c r="U36" s="196">
        <v>59.65</v>
      </c>
      <c r="V36" s="196">
        <v>7.65</v>
      </c>
      <c r="W36" s="196">
        <v>9.7899999999999991</v>
      </c>
      <c r="X36" s="196">
        <v>62.33</v>
      </c>
      <c r="Y36" s="196">
        <v>0</v>
      </c>
      <c r="Z36">
        <v>0</v>
      </c>
      <c r="AA36" s="196">
        <v>10.45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133.28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117.39</v>
      </c>
      <c r="AQ36" s="196">
        <v>38.049999999999997</v>
      </c>
      <c r="AR36" s="196">
        <v>40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244.5</v>
      </c>
      <c r="L37" s="196">
        <v>6.03</v>
      </c>
      <c r="M37" s="196">
        <v>61.25</v>
      </c>
      <c r="N37" s="196">
        <v>24.45</v>
      </c>
      <c r="O37" s="196">
        <v>70.39</v>
      </c>
      <c r="P37" s="196">
        <v>23.84</v>
      </c>
      <c r="Q37" s="196">
        <v>0</v>
      </c>
      <c r="R37" s="196">
        <v>17.88</v>
      </c>
      <c r="S37" s="196">
        <v>11.13</v>
      </c>
      <c r="T37" s="196">
        <v>0</v>
      </c>
      <c r="U37" s="196">
        <v>59.65</v>
      </c>
      <c r="V37" s="196">
        <v>7.65</v>
      </c>
      <c r="W37" s="196">
        <v>9.7899999999999991</v>
      </c>
      <c r="X37" s="196">
        <v>62.33</v>
      </c>
      <c r="Y37" s="196">
        <v>0</v>
      </c>
      <c r="Z37">
        <v>0</v>
      </c>
      <c r="AA37" s="196">
        <v>10.45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133.28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117.39</v>
      </c>
      <c r="AQ37" s="196">
        <v>38.049999999999997</v>
      </c>
      <c r="AR37" s="196">
        <v>42.5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244.5</v>
      </c>
      <c r="L38" s="196">
        <v>6.03</v>
      </c>
      <c r="M38" s="196">
        <v>61.25</v>
      </c>
      <c r="N38" s="196">
        <v>24.45</v>
      </c>
      <c r="O38" s="196">
        <v>70.39</v>
      </c>
      <c r="P38" s="196">
        <v>23.84</v>
      </c>
      <c r="Q38" s="196">
        <v>0</v>
      </c>
      <c r="R38" s="196">
        <v>17.88</v>
      </c>
      <c r="S38" s="196">
        <v>11.13</v>
      </c>
      <c r="T38" s="196">
        <v>0</v>
      </c>
      <c r="U38" s="196">
        <v>59.65</v>
      </c>
      <c r="V38" s="196">
        <v>7.65</v>
      </c>
      <c r="W38" s="196">
        <v>9.7899999999999991</v>
      </c>
      <c r="X38" s="196">
        <v>62.33</v>
      </c>
      <c r="Y38" s="196">
        <v>0</v>
      </c>
      <c r="Z38">
        <v>0</v>
      </c>
      <c r="AA38" s="196">
        <v>11.45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133.28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117.39</v>
      </c>
      <c r="AQ38" s="196">
        <v>38.049999999999997</v>
      </c>
      <c r="AR38" s="196">
        <v>44.5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244.5</v>
      </c>
      <c r="L39" s="196">
        <v>6.03</v>
      </c>
      <c r="M39" s="196">
        <v>61.25</v>
      </c>
      <c r="N39" s="196">
        <v>24.45</v>
      </c>
      <c r="O39" s="196">
        <v>70.39</v>
      </c>
      <c r="P39" s="196">
        <v>23.84</v>
      </c>
      <c r="Q39" s="196">
        <v>0</v>
      </c>
      <c r="R39" s="196">
        <v>17.88</v>
      </c>
      <c r="S39" s="196">
        <v>11.13</v>
      </c>
      <c r="T39" s="196">
        <v>0</v>
      </c>
      <c r="U39" s="196">
        <v>59.65</v>
      </c>
      <c r="V39" s="196">
        <v>7.65</v>
      </c>
      <c r="W39" s="196">
        <v>9.7899999999999991</v>
      </c>
      <c r="X39" s="196">
        <v>62.33</v>
      </c>
      <c r="Y39" s="196">
        <v>0</v>
      </c>
      <c r="Z39">
        <v>0</v>
      </c>
      <c r="AA39" s="196">
        <v>13.45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101.78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117.39</v>
      </c>
      <c r="AQ39" s="196">
        <v>38.049999999999997</v>
      </c>
      <c r="AR39" s="196">
        <v>44.5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244.5</v>
      </c>
      <c r="L40" s="196">
        <v>6.03</v>
      </c>
      <c r="M40" s="196">
        <v>61.25</v>
      </c>
      <c r="N40" s="196">
        <v>24.45</v>
      </c>
      <c r="O40" s="196">
        <v>70.39</v>
      </c>
      <c r="P40" s="196">
        <v>23.84</v>
      </c>
      <c r="Q40" s="196">
        <v>0</v>
      </c>
      <c r="R40" s="196">
        <v>17.88</v>
      </c>
      <c r="S40" s="196">
        <v>11.13</v>
      </c>
      <c r="T40" s="196">
        <v>0</v>
      </c>
      <c r="U40" s="196">
        <v>59.65</v>
      </c>
      <c r="V40" s="196">
        <v>7.65</v>
      </c>
      <c r="W40" s="196">
        <v>9.7899999999999991</v>
      </c>
      <c r="X40" s="196">
        <v>62.33</v>
      </c>
      <c r="Y40" s="196">
        <v>0</v>
      </c>
      <c r="Z40">
        <v>0</v>
      </c>
      <c r="AA40" s="196">
        <v>13.45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101.78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117.39</v>
      </c>
      <c r="AQ40" s="196">
        <v>38.049999999999997</v>
      </c>
      <c r="AR40" s="196">
        <v>46.5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244.5</v>
      </c>
      <c r="L41" s="196">
        <v>6.03</v>
      </c>
      <c r="M41" s="196">
        <v>61.25</v>
      </c>
      <c r="N41" s="196">
        <v>24.45</v>
      </c>
      <c r="O41" s="196">
        <v>70.39</v>
      </c>
      <c r="P41" s="196">
        <v>23.84</v>
      </c>
      <c r="Q41" s="196">
        <v>0</v>
      </c>
      <c r="R41" s="196">
        <v>17.88</v>
      </c>
      <c r="S41" s="196">
        <v>11.13</v>
      </c>
      <c r="T41" s="196">
        <v>0</v>
      </c>
      <c r="U41" s="196">
        <v>59.65</v>
      </c>
      <c r="V41" s="196">
        <v>7.65</v>
      </c>
      <c r="W41" s="196">
        <v>9.7899999999999991</v>
      </c>
      <c r="X41" s="196">
        <v>62.33</v>
      </c>
      <c r="Y41" s="196">
        <v>0</v>
      </c>
      <c r="Z41">
        <v>0</v>
      </c>
      <c r="AA41" s="196">
        <v>13.45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101.78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117.39</v>
      </c>
      <c r="AQ41" s="196">
        <v>38.049999999999997</v>
      </c>
      <c r="AR41" s="196">
        <v>46.5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244.5</v>
      </c>
      <c r="L42" s="196">
        <v>6.03</v>
      </c>
      <c r="M42" s="196">
        <v>61.25</v>
      </c>
      <c r="N42" s="196">
        <v>24.45</v>
      </c>
      <c r="O42" s="196">
        <v>70.39</v>
      </c>
      <c r="P42" s="196">
        <v>23.84</v>
      </c>
      <c r="Q42" s="196">
        <v>0</v>
      </c>
      <c r="R42" s="196">
        <v>17.88</v>
      </c>
      <c r="S42" s="196">
        <v>11.13</v>
      </c>
      <c r="T42" s="196">
        <v>0</v>
      </c>
      <c r="U42" s="196">
        <v>59.65</v>
      </c>
      <c r="V42" s="196">
        <v>7.65</v>
      </c>
      <c r="W42" s="196">
        <v>9.7899999999999991</v>
      </c>
      <c r="X42" s="196">
        <v>62.33</v>
      </c>
      <c r="Y42" s="196">
        <v>0</v>
      </c>
      <c r="Z42">
        <v>0</v>
      </c>
      <c r="AA42" s="196">
        <v>13.45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101.78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117.39</v>
      </c>
      <c r="AQ42" s="196">
        <v>38.049999999999997</v>
      </c>
      <c r="AR42" s="196">
        <v>46.5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244.71</v>
      </c>
      <c r="L43" s="196">
        <v>6.03</v>
      </c>
      <c r="M43" s="196">
        <v>61.25</v>
      </c>
      <c r="N43" s="196">
        <v>24.45</v>
      </c>
      <c r="O43" s="196">
        <v>70.39</v>
      </c>
      <c r="P43" s="196">
        <v>23.84</v>
      </c>
      <c r="Q43" s="196">
        <v>0</v>
      </c>
      <c r="R43" s="196">
        <v>17.88</v>
      </c>
      <c r="S43" s="196">
        <v>11.13</v>
      </c>
      <c r="T43" s="196">
        <v>0</v>
      </c>
      <c r="U43" s="196">
        <v>59.65</v>
      </c>
      <c r="V43" s="196">
        <v>7.65</v>
      </c>
      <c r="W43" s="196">
        <v>9.7899999999999991</v>
      </c>
      <c r="X43" s="196">
        <v>62.33</v>
      </c>
      <c r="Y43" s="196">
        <v>0</v>
      </c>
      <c r="Z43">
        <v>0</v>
      </c>
      <c r="AA43" s="196">
        <v>13.45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117.39</v>
      </c>
      <c r="AQ43" s="196">
        <v>38.049999999999997</v>
      </c>
      <c r="AR43" s="196">
        <v>46.5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244.71</v>
      </c>
      <c r="L44" s="196">
        <v>6.03</v>
      </c>
      <c r="M44" s="196">
        <v>61.25</v>
      </c>
      <c r="N44" s="196">
        <v>24.45</v>
      </c>
      <c r="O44" s="196">
        <v>70.39</v>
      </c>
      <c r="P44" s="196">
        <v>23.84</v>
      </c>
      <c r="Q44" s="196">
        <v>0</v>
      </c>
      <c r="R44" s="196">
        <v>17.88</v>
      </c>
      <c r="S44" s="196">
        <v>11.13</v>
      </c>
      <c r="T44" s="196">
        <v>0</v>
      </c>
      <c r="U44" s="196">
        <v>59.65</v>
      </c>
      <c r="V44" s="196">
        <v>7.65</v>
      </c>
      <c r="W44" s="196">
        <v>9.7899999999999991</v>
      </c>
      <c r="X44" s="196">
        <v>62.33</v>
      </c>
      <c r="Y44" s="196">
        <v>0</v>
      </c>
      <c r="Z44">
        <v>0</v>
      </c>
      <c r="AA44" s="196">
        <v>13.45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117.39</v>
      </c>
      <c r="AQ44" s="196">
        <v>38.049999999999997</v>
      </c>
      <c r="AR44" s="196">
        <v>46.5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244.71</v>
      </c>
      <c r="L45" s="196">
        <v>6.03</v>
      </c>
      <c r="M45" s="196">
        <v>61.25</v>
      </c>
      <c r="N45" s="196">
        <v>24.45</v>
      </c>
      <c r="O45" s="196">
        <v>70.39</v>
      </c>
      <c r="P45" s="196">
        <v>23.84</v>
      </c>
      <c r="Q45" s="196">
        <v>0</v>
      </c>
      <c r="R45" s="196">
        <v>17.88</v>
      </c>
      <c r="S45" s="196">
        <v>11.13</v>
      </c>
      <c r="T45" s="196">
        <v>0</v>
      </c>
      <c r="U45" s="196">
        <v>59.65</v>
      </c>
      <c r="V45" s="196">
        <v>7.65</v>
      </c>
      <c r="W45" s="196">
        <v>9.7899999999999991</v>
      </c>
      <c r="X45" s="196">
        <v>62.33</v>
      </c>
      <c r="Y45" s="196">
        <v>0</v>
      </c>
      <c r="Z45">
        <v>0</v>
      </c>
      <c r="AA45" s="196">
        <v>13.45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117.39</v>
      </c>
      <c r="AQ45" s="196">
        <v>38.049999999999997</v>
      </c>
      <c r="AR45" s="196">
        <v>46.5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244.71</v>
      </c>
      <c r="L46" s="196">
        <v>6.03</v>
      </c>
      <c r="M46" s="196">
        <v>61.25</v>
      </c>
      <c r="N46" s="196">
        <v>24.45</v>
      </c>
      <c r="O46" s="196">
        <v>70.39</v>
      </c>
      <c r="P46" s="196">
        <v>23.84</v>
      </c>
      <c r="Q46" s="196">
        <v>0</v>
      </c>
      <c r="R46" s="196">
        <v>17.88</v>
      </c>
      <c r="S46" s="196">
        <v>11.13</v>
      </c>
      <c r="T46" s="196">
        <v>0</v>
      </c>
      <c r="U46" s="196">
        <v>59.65</v>
      </c>
      <c r="V46" s="196">
        <v>7.65</v>
      </c>
      <c r="W46" s="196">
        <v>9.7899999999999991</v>
      </c>
      <c r="X46" s="196">
        <v>62.33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117.39</v>
      </c>
      <c r="AQ46" s="196">
        <v>38.049999999999997</v>
      </c>
      <c r="AR46" s="196">
        <v>46.5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244.71</v>
      </c>
      <c r="L47" s="196">
        <v>6.03</v>
      </c>
      <c r="M47" s="196">
        <v>61.25</v>
      </c>
      <c r="N47" s="196">
        <v>24.45</v>
      </c>
      <c r="O47" s="196">
        <v>70.39</v>
      </c>
      <c r="P47" s="196">
        <v>23.84</v>
      </c>
      <c r="Q47" s="196">
        <v>0</v>
      </c>
      <c r="R47" s="196">
        <v>17.88</v>
      </c>
      <c r="S47" s="196">
        <v>11.13</v>
      </c>
      <c r="T47" s="196">
        <v>0</v>
      </c>
      <c r="U47" s="196">
        <v>59.65</v>
      </c>
      <c r="V47" s="196">
        <v>7.65</v>
      </c>
      <c r="W47" s="196">
        <v>9.7899999999999991</v>
      </c>
      <c r="X47" s="196">
        <v>62.33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117.39</v>
      </c>
      <c r="AQ47" s="196">
        <v>38.049999999999997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244.71</v>
      </c>
      <c r="L48" s="196">
        <v>6.03</v>
      </c>
      <c r="M48" s="196">
        <v>61.25</v>
      </c>
      <c r="N48" s="196">
        <v>24.45</v>
      </c>
      <c r="O48" s="196">
        <v>70.39</v>
      </c>
      <c r="P48" s="196">
        <v>23.84</v>
      </c>
      <c r="Q48" s="196">
        <v>0</v>
      </c>
      <c r="R48" s="196">
        <v>17.88</v>
      </c>
      <c r="S48" s="196">
        <v>11.13</v>
      </c>
      <c r="T48" s="196">
        <v>0</v>
      </c>
      <c r="U48" s="196">
        <v>59.65</v>
      </c>
      <c r="V48" s="196">
        <v>7.65</v>
      </c>
      <c r="W48" s="196">
        <v>9.7899999999999991</v>
      </c>
      <c r="X48" s="196">
        <v>62.33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117.39</v>
      </c>
      <c r="AQ48" s="196">
        <v>38.049999999999997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244.71</v>
      </c>
      <c r="L49" s="196">
        <v>6.03</v>
      </c>
      <c r="M49" s="196">
        <v>61.25</v>
      </c>
      <c r="N49" s="196">
        <v>24.45</v>
      </c>
      <c r="O49" s="196">
        <v>70.39</v>
      </c>
      <c r="P49" s="196">
        <v>23.84</v>
      </c>
      <c r="Q49" s="196">
        <v>0</v>
      </c>
      <c r="R49" s="196">
        <v>17.88</v>
      </c>
      <c r="S49" s="196">
        <v>11.13</v>
      </c>
      <c r="T49" s="196">
        <v>0</v>
      </c>
      <c r="U49" s="196">
        <v>59.65</v>
      </c>
      <c r="V49" s="196">
        <v>7.65</v>
      </c>
      <c r="W49" s="196">
        <v>4.8899999999999997</v>
      </c>
      <c r="X49" s="196">
        <v>62.33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117.39</v>
      </c>
      <c r="AQ49" s="196">
        <v>38.049999999999997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244.71</v>
      </c>
      <c r="L50" s="196">
        <v>6.03</v>
      </c>
      <c r="M50" s="196">
        <v>61.25</v>
      </c>
      <c r="N50" s="196">
        <v>24.45</v>
      </c>
      <c r="O50" s="196">
        <v>70.39</v>
      </c>
      <c r="P50" s="196">
        <v>23.84</v>
      </c>
      <c r="Q50" s="196">
        <v>0</v>
      </c>
      <c r="R50" s="196">
        <v>17.88</v>
      </c>
      <c r="S50" s="196">
        <v>11.13</v>
      </c>
      <c r="T50" s="196">
        <v>0</v>
      </c>
      <c r="U50" s="196">
        <v>59.65</v>
      </c>
      <c r="V50" s="196">
        <v>7.65</v>
      </c>
      <c r="W50" s="196">
        <v>4.8899999999999997</v>
      </c>
      <c r="X50" s="196">
        <v>62.33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117.39</v>
      </c>
      <c r="AQ50" s="196">
        <v>38.049999999999997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244.71</v>
      </c>
      <c r="L51" s="196">
        <v>34.700000000000003</v>
      </c>
      <c r="M51" s="196">
        <v>61.25</v>
      </c>
      <c r="N51" s="196">
        <v>24.45</v>
      </c>
      <c r="O51" s="196">
        <v>70.39</v>
      </c>
      <c r="P51" s="196">
        <v>23.84</v>
      </c>
      <c r="Q51" s="196">
        <v>0</v>
      </c>
      <c r="R51" s="196">
        <v>17.88</v>
      </c>
      <c r="S51" s="196">
        <v>11.13</v>
      </c>
      <c r="T51" s="196">
        <v>0</v>
      </c>
      <c r="U51" s="196">
        <v>59.65</v>
      </c>
      <c r="V51" s="196">
        <v>56.49</v>
      </c>
      <c r="W51" s="196">
        <v>4.8899999999999997</v>
      </c>
      <c r="X51" s="196">
        <v>62.33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117.39</v>
      </c>
      <c r="AQ51" s="196">
        <v>38.049999999999997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244.71</v>
      </c>
      <c r="L52" s="196">
        <v>34.700000000000003</v>
      </c>
      <c r="M52" s="196">
        <v>61.25</v>
      </c>
      <c r="N52" s="196">
        <v>24.45</v>
      </c>
      <c r="O52" s="196">
        <v>70.39</v>
      </c>
      <c r="P52" s="196">
        <v>23.84</v>
      </c>
      <c r="Q52" s="196">
        <v>0</v>
      </c>
      <c r="R52" s="196">
        <v>17.88</v>
      </c>
      <c r="S52" s="196">
        <v>11.13</v>
      </c>
      <c r="T52" s="196">
        <v>0</v>
      </c>
      <c r="U52" s="196">
        <v>59.65</v>
      </c>
      <c r="V52" s="196">
        <v>57.65</v>
      </c>
      <c r="W52" s="196">
        <v>4.8899999999999997</v>
      </c>
      <c r="X52" s="196">
        <v>62.33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117.39</v>
      </c>
      <c r="AQ52" s="196">
        <v>38.049999999999997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244.71</v>
      </c>
      <c r="L53" s="196">
        <v>74.7</v>
      </c>
      <c r="M53" s="196">
        <v>61.25</v>
      </c>
      <c r="N53" s="196">
        <v>24.45</v>
      </c>
      <c r="O53" s="196">
        <v>70.39</v>
      </c>
      <c r="P53" s="196">
        <v>23.84</v>
      </c>
      <c r="Q53" s="196">
        <v>0</v>
      </c>
      <c r="R53" s="196">
        <v>17.88</v>
      </c>
      <c r="S53" s="196">
        <v>11.13</v>
      </c>
      <c r="T53" s="196">
        <v>0</v>
      </c>
      <c r="U53" s="196">
        <v>59.65</v>
      </c>
      <c r="V53" s="196">
        <v>53.36</v>
      </c>
      <c r="W53" s="196">
        <v>4.8899999999999997</v>
      </c>
      <c r="X53" s="196">
        <v>62.33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99.61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117.39</v>
      </c>
      <c r="AQ53" s="196">
        <v>38.049999999999997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244.71</v>
      </c>
      <c r="L54" s="196">
        <v>90.05</v>
      </c>
      <c r="M54" s="196">
        <v>61.25</v>
      </c>
      <c r="N54" s="196">
        <v>24.45</v>
      </c>
      <c r="O54" s="196">
        <v>70.39</v>
      </c>
      <c r="P54" s="196">
        <v>23.84</v>
      </c>
      <c r="Q54" s="196">
        <v>0</v>
      </c>
      <c r="R54" s="196">
        <v>17.88</v>
      </c>
      <c r="S54" s="196">
        <v>11.13</v>
      </c>
      <c r="T54" s="196">
        <v>0</v>
      </c>
      <c r="U54" s="196">
        <v>59.65</v>
      </c>
      <c r="V54" s="196">
        <v>47.65</v>
      </c>
      <c r="W54" s="196">
        <v>4.8899999999999997</v>
      </c>
      <c r="X54" s="196">
        <v>62.33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99.61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117.39</v>
      </c>
      <c r="AQ54" s="196">
        <v>38.049999999999997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247.4</v>
      </c>
      <c r="L55" s="196">
        <v>92.33</v>
      </c>
      <c r="M55" s="196">
        <v>61.25</v>
      </c>
      <c r="N55" s="196">
        <v>24.45</v>
      </c>
      <c r="O55" s="196">
        <v>70.39</v>
      </c>
      <c r="P55" s="196">
        <v>23.84</v>
      </c>
      <c r="Q55" s="196">
        <v>0</v>
      </c>
      <c r="R55" s="196">
        <v>17.88</v>
      </c>
      <c r="S55" s="196">
        <v>11.13</v>
      </c>
      <c r="T55" s="196">
        <v>0</v>
      </c>
      <c r="U55" s="196">
        <v>59.65</v>
      </c>
      <c r="V55" s="196">
        <v>57.65</v>
      </c>
      <c r="W55" s="196">
        <v>4.8899999999999997</v>
      </c>
      <c r="X55" s="196">
        <v>62.33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99.61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117.39</v>
      </c>
      <c r="AQ55" s="196">
        <v>38.049999999999997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244.71</v>
      </c>
      <c r="L56" s="196">
        <v>92.93</v>
      </c>
      <c r="M56" s="196">
        <v>61.25</v>
      </c>
      <c r="N56" s="196">
        <v>24.45</v>
      </c>
      <c r="O56" s="196">
        <v>70.39</v>
      </c>
      <c r="P56" s="196">
        <v>23.84</v>
      </c>
      <c r="Q56" s="196">
        <v>0</v>
      </c>
      <c r="R56" s="196">
        <v>17.88</v>
      </c>
      <c r="S56" s="196">
        <v>11.13</v>
      </c>
      <c r="T56" s="196">
        <v>0</v>
      </c>
      <c r="U56" s="196">
        <v>59.65</v>
      </c>
      <c r="V56" s="196">
        <v>57.65</v>
      </c>
      <c r="W56" s="196">
        <v>4.8899999999999997</v>
      </c>
      <c r="X56" s="196">
        <v>62.33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99.61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117.39</v>
      </c>
      <c r="AQ56" s="196">
        <v>38.049999999999997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244.71</v>
      </c>
      <c r="L57" s="196">
        <v>92.93</v>
      </c>
      <c r="M57" s="196">
        <v>61.25</v>
      </c>
      <c r="N57" s="196">
        <v>24.45</v>
      </c>
      <c r="O57" s="196">
        <v>70.39</v>
      </c>
      <c r="P57" s="196">
        <v>23.84</v>
      </c>
      <c r="Q57" s="196">
        <v>0</v>
      </c>
      <c r="R57" s="196">
        <v>18.47</v>
      </c>
      <c r="S57" s="196">
        <v>11.13</v>
      </c>
      <c r="T57" s="196">
        <v>0</v>
      </c>
      <c r="U57" s="196">
        <v>59.65</v>
      </c>
      <c r="V57" s="196">
        <v>57.65</v>
      </c>
      <c r="W57" s="196">
        <v>4.8899999999999997</v>
      </c>
      <c r="X57" s="196">
        <v>62.33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99.61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117.39</v>
      </c>
      <c r="AQ57" s="196">
        <v>38.049999999999997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244.71</v>
      </c>
      <c r="L58" s="196">
        <v>92.93</v>
      </c>
      <c r="M58" s="196">
        <v>61.25</v>
      </c>
      <c r="N58" s="196">
        <v>24.45</v>
      </c>
      <c r="O58" s="196">
        <v>70.39</v>
      </c>
      <c r="P58" s="196">
        <v>23.84</v>
      </c>
      <c r="Q58" s="196">
        <v>0</v>
      </c>
      <c r="R58" s="196">
        <v>17.88</v>
      </c>
      <c r="S58" s="196">
        <v>11.13</v>
      </c>
      <c r="T58" s="196">
        <v>0</v>
      </c>
      <c r="U58" s="196">
        <v>59.65</v>
      </c>
      <c r="V58" s="196">
        <v>37.65</v>
      </c>
      <c r="W58" s="196">
        <v>4.8899999999999997</v>
      </c>
      <c r="X58" s="196">
        <v>62.33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99.61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117.39</v>
      </c>
      <c r="AQ58" s="196">
        <v>38.049999999999997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244.71</v>
      </c>
      <c r="L59" s="196">
        <v>92.93</v>
      </c>
      <c r="M59" s="196">
        <v>61.25</v>
      </c>
      <c r="N59" s="196">
        <v>24.45</v>
      </c>
      <c r="O59" s="196">
        <v>70.39</v>
      </c>
      <c r="P59" s="196">
        <v>23.84</v>
      </c>
      <c r="Q59" s="196">
        <v>0</v>
      </c>
      <c r="R59" s="196">
        <v>17.88</v>
      </c>
      <c r="S59" s="196">
        <v>11.13</v>
      </c>
      <c r="T59" s="196">
        <v>0</v>
      </c>
      <c r="U59" s="196">
        <v>59.65</v>
      </c>
      <c r="V59" s="196">
        <v>37.65</v>
      </c>
      <c r="W59" s="196">
        <v>4.8899999999999997</v>
      </c>
      <c r="X59" s="196">
        <v>62.33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99.61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117.39</v>
      </c>
      <c r="AQ59" s="196">
        <v>38.049999999999997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244.71</v>
      </c>
      <c r="L60" s="196">
        <v>92.93</v>
      </c>
      <c r="M60" s="196">
        <v>61.25</v>
      </c>
      <c r="N60" s="196">
        <v>24.45</v>
      </c>
      <c r="O60" s="196">
        <v>70.39</v>
      </c>
      <c r="P60" s="196">
        <v>23.84</v>
      </c>
      <c r="Q60" s="196">
        <v>0</v>
      </c>
      <c r="R60" s="196">
        <v>17.88</v>
      </c>
      <c r="S60" s="196">
        <v>11.13</v>
      </c>
      <c r="T60" s="196">
        <v>0</v>
      </c>
      <c r="U60" s="196">
        <v>59.65</v>
      </c>
      <c r="V60" s="196">
        <v>37.65</v>
      </c>
      <c r="W60" s="196">
        <v>4.8899999999999997</v>
      </c>
      <c r="X60" s="196">
        <v>62.33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99.61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117.39</v>
      </c>
      <c r="AQ60" s="196">
        <v>38.049999999999997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244.71</v>
      </c>
      <c r="L61" s="196">
        <v>92.93</v>
      </c>
      <c r="M61" s="196">
        <v>61.25</v>
      </c>
      <c r="N61" s="196">
        <v>24.45</v>
      </c>
      <c r="O61" s="196">
        <v>70.39</v>
      </c>
      <c r="P61" s="196">
        <v>23.84</v>
      </c>
      <c r="Q61" s="196">
        <v>0</v>
      </c>
      <c r="R61" s="196">
        <v>17.88</v>
      </c>
      <c r="S61" s="196">
        <v>11.13</v>
      </c>
      <c r="T61" s="196">
        <v>0</v>
      </c>
      <c r="U61" s="196">
        <v>59.65</v>
      </c>
      <c r="V61" s="196">
        <v>10.57</v>
      </c>
      <c r="W61" s="196">
        <v>4.8899999999999997</v>
      </c>
      <c r="X61" s="196">
        <v>62.33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99.61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117.39</v>
      </c>
      <c r="AQ61" s="196">
        <v>38.049999999999997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244.71</v>
      </c>
      <c r="L62" s="196">
        <v>92.93</v>
      </c>
      <c r="M62" s="196">
        <v>61.25</v>
      </c>
      <c r="N62" s="196">
        <v>24.45</v>
      </c>
      <c r="O62" s="196">
        <v>70.39</v>
      </c>
      <c r="P62" s="196">
        <v>23.84</v>
      </c>
      <c r="Q62" s="196">
        <v>0</v>
      </c>
      <c r="R62" s="196">
        <v>17.88</v>
      </c>
      <c r="S62" s="196">
        <v>11.13</v>
      </c>
      <c r="T62" s="196">
        <v>0</v>
      </c>
      <c r="U62" s="196">
        <v>59.65</v>
      </c>
      <c r="V62" s="196">
        <v>10.57</v>
      </c>
      <c r="W62" s="196">
        <v>4.8899999999999997</v>
      </c>
      <c r="X62" s="196">
        <v>62.33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99.61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117.39</v>
      </c>
      <c r="AQ62" s="196">
        <v>38.049999999999997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244.71</v>
      </c>
      <c r="L63" s="196">
        <v>92.93</v>
      </c>
      <c r="M63" s="196">
        <v>61.25</v>
      </c>
      <c r="N63" s="196">
        <v>24.45</v>
      </c>
      <c r="O63" s="196">
        <v>70.39</v>
      </c>
      <c r="P63" s="196">
        <v>23.84</v>
      </c>
      <c r="Q63" s="196">
        <v>0</v>
      </c>
      <c r="R63" s="196">
        <v>17.88</v>
      </c>
      <c r="S63" s="196">
        <v>11.13</v>
      </c>
      <c r="T63" s="196">
        <v>0</v>
      </c>
      <c r="U63" s="196">
        <v>59.65</v>
      </c>
      <c r="V63" s="196">
        <v>9.6</v>
      </c>
      <c r="W63" s="196">
        <v>4.8899999999999997</v>
      </c>
      <c r="X63" s="196">
        <v>62.33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99.61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117.39</v>
      </c>
      <c r="AQ63" s="196">
        <v>38.049999999999997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244.71</v>
      </c>
      <c r="L64" s="196">
        <v>92.93</v>
      </c>
      <c r="M64" s="196">
        <v>61.25</v>
      </c>
      <c r="N64" s="196">
        <v>24.45</v>
      </c>
      <c r="O64" s="196">
        <v>70.39</v>
      </c>
      <c r="P64" s="196">
        <v>23.84</v>
      </c>
      <c r="Q64" s="196">
        <v>0</v>
      </c>
      <c r="R64" s="196">
        <v>17.88</v>
      </c>
      <c r="S64" s="196">
        <v>11.13</v>
      </c>
      <c r="T64" s="196">
        <v>0</v>
      </c>
      <c r="U64" s="196">
        <v>59.65</v>
      </c>
      <c r="V64" s="196">
        <v>9.6</v>
      </c>
      <c r="W64" s="196">
        <v>4.8899999999999997</v>
      </c>
      <c r="X64" s="196">
        <v>62.33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99.61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117.39</v>
      </c>
      <c r="AQ64" s="196">
        <v>38.049999999999997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244.71</v>
      </c>
      <c r="L65" s="196">
        <v>92.93</v>
      </c>
      <c r="M65" s="196">
        <v>61.25</v>
      </c>
      <c r="N65" s="196">
        <v>24.45</v>
      </c>
      <c r="O65" s="196">
        <v>62.87</v>
      </c>
      <c r="P65" s="196">
        <v>23.84</v>
      </c>
      <c r="Q65" s="196">
        <v>0</v>
      </c>
      <c r="R65" s="196">
        <v>17.88</v>
      </c>
      <c r="S65" s="196">
        <v>11.13</v>
      </c>
      <c r="T65" s="196">
        <v>0</v>
      </c>
      <c r="U65" s="196">
        <v>59.65</v>
      </c>
      <c r="V65" s="196">
        <v>9.5</v>
      </c>
      <c r="W65" s="196">
        <v>4.8899999999999997</v>
      </c>
      <c r="X65" s="196">
        <v>62.33</v>
      </c>
      <c r="Y65" s="196">
        <v>0</v>
      </c>
      <c r="Z65">
        <v>0</v>
      </c>
      <c r="AA65" s="196">
        <v>10.45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99.61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117.39</v>
      </c>
      <c r="AQ65" s="196">
        <v>38.049999999999997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244.71</v>
      </c>
      <c r="L66" s="196">
        <v>92.93</v>
      </c>
      <c r="M66" s="196">
        <v>61.25</v>
      </c>
      <c r="N66" s="196">
        <v>24.45</v>
      </c>
      <c r="O66" s="196">
        <v>55.37</v>
      </c>
      <c r="P66" s="196">
        <v>23.84</v>
      </c>
      <c r="Q66" s="196">
        <v>0</v>
      </c>
      <c r="R66" s="196">
        <v>17.88</v>
      </c>
      <c r="S66" s="196">
        <v>11.13</v>
      </c>
      <c r="T66" s="196">
        <v>0</v>
      </c>
      <c r="U66" s="196">
        <v>59.65</v>
      </c>
      <c r="V66" s="196">
        <v>7.65</v>
      </c>
      <c r="W66" s="196">
        <v>4.8899999999999997</v>
      </c>
      <c r="X66" s="196">
        <v>62.33</v>
      </c>
      <c r="Y66" s="196">
        <v>0</v>
      </c>
      <c r="Z66">
        <v>0</v>
      </c>
      <c r="AA66" s="196">
        <v>10.45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117.39</v>
      </c>
      <c r="AQ66" s="196">
        <v>38.049999999999997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244.71</v>
      </c>
      <c r="L67" s="196">
        <v>90.75</v>
      </c>
      <c r="M67" s="196">
        <v>61.25</v>
      </c>
      <c r="N67" s="196">
        <v>24.45</v>
      </c>
      <c r="O67" s="196">
        <v>47.86</v>
      </c>
      <c r="P67" s="196">
        <v>23.84</v>
      </c>
      <c r="Q67" s="196">
        <v>0</v>
      </c>
      <c r="R67" s="196">
        <v>17.88</v>
      </c>
      <c r="S67" s="196">
        <v>11.13</v>
      </c>
      <c r="T67" s="196">
        <v>0</v>
      </c>
      <c r="U67" s="196">
        <v>59.65</v>
      </c>
      <c r="V67" s="196">
        <v>7.96</v>
      </c>
      <c r="W67" s="196">
        <v>4.8899999999999997</v>
      </c>
      <c r="X67" s="196">
        <v>62.33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159.61000000000001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117.39</v>
      </c>
      <c r="AQ67" s="196">
        <v>31.21</v>
      </c>
      <c r="AR67" s="196">
        <v>41.09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243.63</v>
      </c>
      <c r="L68" s="196">
        <v>74.7</v>
      </c>
      <c r="M68" s="196">
        <v>61.25</v>
      </c>
      <c r="N68" s="196">
        <v>24.45</v>
      </c>
      <c r="O68" s="196">
        <v>33.79</v>
      </c>
      <c r="P68" s="196">
        <v>23.84</v>
      </c>
      <c r="Q68" s="196">
        <v>0</v>
      </c>
      <c r="R68" s="196">
        <v>17.88</v>
      </c>
      <c r="S68" s="196">
        <v>11.13</v>
      </c>
      <c r="T68" s="196">
        <v>0</v>
      </c>
      <c r="U68" s="196">
        <v>59.65</v>
      </c>
      <c r="V68" s="196">
        <v>8.01</v>
      </c>
      <c r="W68" s="196">
        <v>4.8899999999999997</v>
      </c>
      <c r="X68" s="196">
        <v>62.33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117.39</v>
      </c>
      <c r="AQ68" s="196">
        <v>31.21</v>
      </c>
      <c r="AR68" s="196">
        <v>24.37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244.71</v>
      </c>
      <c r="L69" s="196">
        <v>24.7</v>
      </c>
      <c r="M69" s="196">
        <v>61.25</v>
      </c>
      <c r="N69" s="196">
        <v>24.45</v>
      </c>
      <c r="O69" s="196">
        <v>33.79</v>
      </c>
      <c r="P69" s="196">
        <v>23.84</v>
      </c>
      <c r="Q69" s="196">
        <v>4.5999999999999996</v>
      </c>
      <c r="R69" s="196">
        <v>17.88</v>
      </c>
      <c r="S69" s="196">
        <v>11.13</v>
      </c>
      <c r="T69" s="196">
        <v>0</v>
      </c>
      <c r="U69" s="196">
        <v>59.65</v>
      </c>
      <c r="V69" s="196">
        <v>8.17</v>
      </c>
      <c r="W69" s="196">
        <v>4.8899999999999997</v>
      </c>
      <c r="X69" s="196">
        <v>62.33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117.39</v>
      </c>
      <c r="AQ69" s="196">
        <v>31.21</v>
      </c>
      <c r="AR69" s="196">
        <v>7.84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244.71</v>
      </c>
      <c r="L70" s="196">
        <v>6.03</v>
      </c>
      <c r="M70" s="196">
        <v>61.25</v>
      </c>
      <c r="N70" s="196">
        <v>24.45</v>
      </c>
      <c r="O70" s="196">
        <v>33.79</v>
      </c>
      <c r="P70" s="196">
        <v>23.84</v>
      </c>
      <c r="Q70" s="196">
        <v>4.5999999999999996</v>
      </c>
      <c r="R70" s="196">
        <v>17.88</v>
      </c>
      <c r="S70" s="196">
        <v>11.13</v>
      </c>
      <c r="T70" s="196">
        <v>0</v>
      </c>
      <c r="U70" s="196">
        <v>59.65</v>
      </c>
      <c r="V70" s="196">
        <v>7.65</v>
      </c>
      <c r="W70" s="196">
        <v>4.8899999999999997</v>
      </c>
      <c r="X70" s="196">
        <v>62.33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103.39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117.39</v>
      </c>
      <c r="AQ70" s="196">
        <v>31.21</v>
      </c>
      <c r="AR70" s="196">
        <v>1.3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244.5</v>
      </c>
      <c r="L71" s="196">
        <v>6.03</v>
      </c>
      <c r="M71" s="196">
        <v>61.25</v>
      </c>
      <c r="N71" s="196">
        <v>24.45</v>
      </c>
      <c r="O71" s="196">
        <v>33.79</v>
      </c>
      <c r="P71" s="196">
        <v>23.84</v>
      </c>
      <c r="Q71" s="196">
        <v>4.5999999999999996</v>
      </c>
      <c r="R71" s="196">
        <v>17.88</v>
      </c>
      <c r="S71" s="196">
        <v>11.13</v>
      </c>
      <c r="T71" s="196">
        <v>0</v>
      </c>
      <c r="U71" s="196">
        <v>59.65</v>
      </c>
      <c r="V71" s="196">
        <v>7.65</v>
      </c>
      <c r="W71" s="196">
        <v>4.8899999999999997</v>
      </c>
      <c r="X71" s="196">
        <v>62.33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101.78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117.39</v>
      </c>
      <c r="AQ71" s="196">
        <v>31.21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244.5</v>
      </c>
      <c r="L72" s="196">
        <v>6.03</v>
      </c>
      <c r="M72" s="196">
        <v>61.25</v>
      </c>
      <c r="N72" s="196">
        <v>24.45</v>
      </c>
      <c r="O72" s="196">
        <v>33.79</v>
      </c>
      <c r="P72" s="196">
        <v>23.84</v>
      </c>
      <c r="Q72" s="196">
        <v>4.5999999999999996</v>
      </c>
      <c r="R72" s="196">
        <v>17.88</v>
      </c>
      <c r="S72" s="196">
        <v>11.13</v>
      </c>
      <c r="T72" s="196">
        <v>0</v>
      </c>
      <c r="U72" s="196">
        <v>59.65</v>
      </c>
      <c r="V72" s="196">
        <v>7.65</v>
      </c>
      <c r="W72" s="196">
        <v>4.8899999999999997</v>
      </c>
      <c r="X72" s="196">
        <v>62.33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101.78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117.39</v>
      </c>
      <c r="AQ72" s="196">
        <v>31.21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244.5</v>
      </c>
      <c r="L73" s="196">
        <v>6.03</v>
      </c>
      <c r="M73" s="196">
        <v>61.25</v>
      </c>
      <c r="N73" s="196">
        <v>24.45</v>
      </c>
      <c r="O73" s="196">
        <v>33.79</v>
      </c>
      <c r="P73" s="196">
        <v>23.84</v>
      </c>
      <c r="Q73" s="196">
        <v>4.5999999999999996</v>
      </c>
      <c r="R73" s="196">
        <v>17.88</v>
      </c>
      <c r="S73" s="196">
        <v>11.13</v>
      </c>
      <c r="T73" s="196">
        <v>0</v>
      </c>
      <c r="U73" s="196">
        <v>59.65</v>
      </c>
      <c r="V73" s="196">
        <v>7.65</v>
      </c>
      <c r="W73" s="196">
        <v>4.8899999999999997</v>
      </c>
      <c r="X73" s="196">
        <v>62.33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101.78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117.39</v>
      </c>
      <c r="AQ73" s="196">
        <v>31.21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244.5</v>
      </c>
      <c r="L74" s="196">
        <v>6.03</v>
      </c>
      <c r="M74" s="196">
        <v>61.25</v>
      </c>
      <c r="N74" s="196">
        <v>24.45</v>
      </c>
      <c r="O74" s="196">
        <v>33.79</v>
      </c>
      <c r="P74" s="196">
        <v>23.84</v>
      </c>
      <c r="Q74" s="196">
        <v>4.5999999999999996</v>
      </c>
      <c r="R74" s="196">
        <v>17.88</v>
      </c>
      <c r="S74" s="196">
        <v>11.13</v>
      </c>
      <c r="T74" s="196">
        <v>0</v>
      </c>
      <c r="U74" s="196">
        <v>59.65</v>
      </c>
      <c r="V74" s="196">
        <v>7.65</v>
      </c>
      <c r="W74" s="196">
        <v>4.8899999999999997</v>
      </c>
      <c r="X74" s="196">
        <v>62.33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101.78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117.39</v>
      </c>
      <c r="AQ74" s="196">
        <v>31.21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244.5</v>
      </c>
      <c r="L75" s="196">
        <v>6.03</v>
      </c>
      <c r="M75" s="196">
        <v>61.25</v>
      </c>
      <c r="N75" s="196">
        <v>24.45</v>
      </c>
      <c r="O75" s="196">
        <v>33.79</v>
      </c>
      <c r="P75" s="196">
        <v>23.84</v>
      </c>
      <c r="Q75" s="196">
        <v>4.5999999999999996</v>
      </c>
      <c r="R75" s="196">
        <v>17.88</v>
      </c>
      <c r="S75" s="196">
        <v>11.13</v>
      </c>
      <c r="T75" s="196">
        <v>0</v>
      </c>
      <c r="U75" s="196">
        <v>56.09</v>
      </c>
      <c r="V75" s="196">
        <v>7.65</v>
      </c>
      <c r="W75" s="196">
        <v>5.48</v>
      </c>
      <c r="X75" s="196">
        <v>62.33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117.39</v>
      </c>
      <c r="AQ75" s="196">
        <v>31.21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244.5</v>
      </c>
      <c r="L76" s="196">
        <v>6.03</v>
      </c>
      <c r="M76" s="196">
        <v>61.25</v>
      </c>
      <c r="N76" s="196">
        <v>24.45</v>
      </c>
      <c r="O76" s="196">
        <v>33.79</v>
      </c>
      <c r="P76" s="196">
        <v>23.84</v>
      </c>
      <c r="Q76" s="196">
        <v>4.5999999999999996</v>
      </c>
      <c r="R76" s="196">
        <v>17.88</v>
      </c>
      <c r="S76" s="196">
        <v>11.13</v>
      </c>
      <c r="T76" s="196">
        <v>0</v>
      </c>
      <c r="U76" s="196">
        <v>52.88</v>
      </c>
      <c r="V76" s="196">
        <v>7.65</v>
      </c>
      <c r="W76" s="196">
        <v>5.84</v>
      </c>
      <c r="X76" s="196">
        <v>62.33</v>
      </c>
      <c r="Y76" s="196">
        <v>0</v>
      </c>
      <c r="Z76">
        <v>0</v>
      </c>
      <c r="AA76" s="196">
        <v>15.16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117.39</v>
      </c>
      <c r="AQ76" s="196">
        <v>31.21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244.5</v>
      </c>
      <c r="L77" s="196">
        <v>6.03</v>
      </c>
      <c r="M77" s="196">
        <v>61.25</v>
      </c>
      <c r="N77" s="196">
        <v>24.45</v>
      </c>
      <c r="O77" s="196">
        <v>33.79</v>
      </c>
      <c r="P77" s="196">
        <v>23.84</v>
      </c>
      <c r="Q77" s="196">
        <v>4.5999999999999996</v>
      </c>
      <c r="R77" s="196">
        <v>17.88</v>
      </c>
      <c r="S77" s="196">
        <v>11.13</v>
      </c>
      <c r="T77" s="196">
        <v>0</v>
      </c>
      <c r="U77" s="196">
        <v>49.2</v>
      </c>
      <c r="V77" s="196">
        <v>7.65</v>
      </c>
      <c r="W77" s="196">
        <v>6.37</v>
      </c>
      <c r="X77" s="196">
        <v>62.33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117.39</v>
      </c>
      <c r="AQ77" s="196">
        <v>31.21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244.5</v>
      </c>
      <c r="L78" s="196">
        <v>6.03</v>
      </c>
      <c r="M78" s="196">
        <v>61.25</v>
      </c>
      <c r="N78" s="196">
        <v>24.45</v>
      </c>
      <c r="O78" s="196">
        <v>33.79</v>
      </c>
      <c r="P78" s="196">
        <v>23.84</v>
      </c>
      <c r="Q78" s="196">
        <v>4.5999999999999996</v>
      </c>
      <c r="R78" s="196">
        <v>17.88</v>
      </c>
      <c r="S78" s="196">
        <v>11.13</v>
      </c>
      <c r="T78" s="196">
        <v>0</v>
      </c>
      <c r="U78" s="196">
        <v>49.2</v>
      </c>
      <c r="V78" s="196">
        <v>7.65</v>
      </c>
      <c r="W78" s="196">
        <v>6.73</v>
      </c>
      <c r="X78" s="196">
        <v>62.33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117.39</v>
      </c>
      <c r="AQ78" s="196">
        <v>31.21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244.71</v>
      </c>
      <c r="L79" s="196">
        <v>6.03</v>
      </c>
      <c r="M79" s="196">
        <v>61.25</v>
      </c>
      <c r="N79" s="196">
        <v>24.45</v>
      </c>
      <c r="O79" s="196">
        <v>33.79</v>
      </c>
      <c r="P79" s="196">
        <v>23.84</v>
      </c>
      <c r="Q79" s="196">
        <v>4.5999999999999996</v>
      </c>
      <c r="R79" s="196">
        <v>17.88</v>
      </c>
      <c r="S79" s="196">
        <v>11.13</v>
      </c>
      <c r="T79" s="196">
        <v>0</v>
      </c>
      <c r="U79" s="196">
        <v>49.2</v>
      </c>
      <c r="V79" s="196">
        <v>7.8</v>
      </c>
      <c r="W79" s="196">
        <v>7.18</v>
      </c>
      <c r="X79" s="196">
        <v>62.33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101.78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117.39</v>
      </c>
      <c r="AQ79" s="196">
        <v>31.21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244.71</v>
      </c>
      <c r="L80" s="196">
        <v>6.03</v>
      </c>
      <c r="M80" s="196">
        <v>61.25</v>
      </c>
      <c r="N80" s="196">
        <v>24.45</v>
      </c>
      <c r="O80" s="196">
        <v>33.79</v>
      </c>
      <c r="P80" s="196">
        <v>23.84</v>
      </c>
      <c r="Q80" s="196">
        <v>4.5999999999999996</v>
      </c>
      <c r="R80" s="196">
        <v>17.88</v>
      </c>
      <c r="S80" s="196">
        <v>11.13</v>
      </c>
      <c r="T80" s="196">
        <v>0</v>
      </c>
      <c r="U80" s="196">
        <v>49.2</v>
      </c>
      <c r="V80" s="196">
        <v>7.65</v>
      </c>
      <c r="W80" s="196">
        <v>7.59</v>
      </c>
      <c r="X80" s="196">
        <v>62.33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101.78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117.39</v>
      </c>
      <c r="AQ80" s="196">
        <v>31.21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244.71</v>
      </c>
      <c r="L81" s="196">
        <v>6.03</v>
      </c>
      <c r="M81" s="196">
        <v>61.25</v>
      </c>
      <c r="N81" s="196">
        <v>24.45</v>
      </c>
      <c r="O81" s="196">
        <v>33.79</v>
      </c>
      <c r="P81" s="196">
        <v>23.84</v>
      </c>
      <c r="Q81" s="196">
        <v>4.5999999999999996</v>
      </c>
      <c r="R81" s="196">
        <v>17.88</v>
      </c>
      <c r="S81" s="196">
        <v>11.13</v>
      </c>
      <c r="T81" s="196">
        <v>0</v>
      </c>
      <c r="U81" s="196">
        <v>49.2</v>
      </c>
      <c r="V81" s="196">
        <v>7.65</v>
      </c>
      <c r="W81" s="196">
        <v>8.0399999999999991</v>
      </c>
      <c r="X81" s="196">
        <v>62.33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117.39</v>
      </c>
      <c r="AQ81" s="196">
        <v>31.21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244.71</v>
      </c>
      <c r="L82" s="196">
        <v>6.03</v>
      </c>
      <c r="M82" s="196">
        <v>61.25</v>
      </c>
      <c r="N82" s="196">
        <v>24.45</v>
      </c>
      <c r="O82" s="196">
        <v>33.79</v>
      </c>
      <c r="P82" s="196">
        <v>23.84</v>
      </c>
      <c r="Q82" s="196">
        <v>4.5999999999999996</v>
      </c>
      <c r="R82" s="196">
        <v>17.88</v>
      </c>
      <c r="S82" s="196">
        <v>11.13</v>
      </c>
      <c r="T82" s="196">
        <v>0</v>
      </c>
      <c r="U82" s="196">
        <v>49.2</v>
      </c>
      <c r="V82" s="196">
        <v>7.65</v>
      </c>
      <c r="W82" s="196">
        <v>8.44</v>
      </c>
      <c r="X82" s="196">
        <v>62.33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117.39</v>
      </c>
      <c r="AQ82" s="196">
        <v>31.21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235.02</v>
      </c>
      <c r="L83" s="196">
        <v>6.06</v>
      </c>
      <c r="M83" s="196">
        <v>61.25</v>
      </c>
      <c r="N83" s="196">
        <v>24.45</v>
      </c>
      <c r="O83" s="196">
        <v>33.79</v>
      </c>
      <c r="P83" s="196">
        <v>23.84</v>
      </c>
      <c r="Q83" s="196">
        <v>4.6399999999999997</v>
      </c>
      <c r="R83" s="196">
        <v>17.88</v>
      </c>
      <c r="S83" s="196">
        <v>11.13</v>
      </c>
      <c r="T83" s="196">
        <v>0</v>
      </c>
      <c r="U83" s="196">
        <v>49.2</v>
      </c>
      <c r="V83" s="196">
        <v>8.07</v>
      </c>
      <c r="W83" s="196">
        <v>8.32</v>
      </c>
      <c r="X83" s="196">
        <v>62.33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118.63</v>
      </c>
      <c r="AQ83" s="196">
        <v>31.53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235.02</v>
      </c>
      <c r="L84" s="196">
        <v>6.06</v>
      </c>
      <c r="M84" s="196">
        <v>61.25</v>
      </c>
      <c r="N84" s="196">
        <v>24.45</v>
      </c>
      <c r="O84" s="196">
        <v>33.79</v>
      </c>
      <c r="P84" s="196">
        <v>23.84</v>
      </c>
      <c r="Q84" s="196">
        <v>4.5999999999999996</v>
      </c>
      <c r="R84" s="196">
        <v>17.88</v>
      </c>
      <c r="S84" s="196">
        <v>11.13</v>
      </c>
      <c r="T84" s="196">
        <v>0</v>
      </c>
      <c r="U84" s="196">
        <v>49.2</v>
      </c>
      <c r="V84" s="196">
        <v>7.73</v>
      </c>
      <c r="W84" s="196">
        <v>8.32</v>
      </c>
      <c r="X84" s="196">
        <v>62.33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118.63</v>
      </c>
      <c r="AQ84" s="196">
        <v>31.53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235.02</v>
      </c>
      <c r="L85" s="196">
        <v>6.03</v>
      </c>
      <c r="M85" s="196">
        <v>61.25</v>
      </c>
      <c r="N85" s="196">
        <v>24.45</v>
      </c>
      <c r="O85" s="196">
        <v>33.79</v>
      </c>
      <c r="P85" s="196">
        <v>23.84</v>
      </c>
      <c r="Q85" s="196">
        <v>4.5999999999999996</v>
      </c>
      <c r="R85" s="196">
        <v>17.88</v>
      </c>
      <c r="S85" s="196">
        <v>11.13</v>
      </c>
      <c r="T85" s="196">
        <v>0</v>
      </c>
      <c r="U85" s="196">
        <v>49.2</v>
      </c>
      <c r="V85" s="196">
        <v>7.7</v>
      </c>
      <c r="W85" s="196">
        <v>8.82</v>
      </c>
      <c r="X85" s="196">
        <v>62.33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117.39</v>
      </c>
      <c r="AQ85" s="196">
        <v>31.21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235.02</v>
      </c>
      <c r="L86" s="196">
        <v>34.700000000000003</v>
      </c>
      <c r="M86" s="196">
        <v>61.25</v>
      </c>
      <c r="N86" s="196">
        <v>24.45</v>
      </c>
      <c r="O86" s="196">
        <v>33.79</v>
      </c>
      <c r="P86" s="196">
        <v>23.84</v>
      </c>
      <c r="Q86" s="196">
        <v>4.5999999999999996</v>
      </c>
      <c r="R86" s="196">
        <v>17.88</v>
      </c>
      <c r="S86" s="196">
        <v>11.13</v>
      </c>
      <c r="T86" s="196">
        <v>0</v>
      </c>
      <c r="U86" s="196">
        <v>49.2</v>
      </c>
      <c r="V86" s="196">
        <v>7.7</v>
      </c>
      <c r="W86" s="196">
        <v>8.82</v>
      </c>
      <c r="X86" s="196">
        <v>62.33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117.39</v>
      </c>
      <c r="AQ86" s="196">
        <v>31.21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244.71</v>
      </c>
      <c r="L87" s="196">
        <v>74.7</v>
      </c>
      <c r="M87" s="196">
        <v>61.25</v>
      </c>
      <c r="N87" s="196">
        <v>24.45</v>
      </c>
      <c r="O87" s="196">
        <v>33.79</v>
      </c>
      <c r="P87" s="196">
        <v>23.84</v>
      </c>
      <c r="Q87" s="196">
        <v>4.5999999999999996</v>
      </c>
      <c r="R87" s="196">
        <v>17.88</v>
      </c>
      <c r="S87" s="196">
        <v>11.13</v>
      </c>
      <c r="T87" s="196">
        <v>0</v>
      </c>
      <c r="U87" s="196">
        <v>49.2</v>
      </c>
      <c r="V87" s="196">
        <v>7.7</v>
      </c>
      <c r="W87" s="196">
        <v>9.32</v>
      </c>
      <c r="X87" s="196">
        <v>62.33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79.87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117.39</v>
      </c>
      <c r="AQ87" s="196">
        <v>31.21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244.71</v>
      </c>
      <c r="L88" s="196">
        <v>90.05</v>
      </c>
      <c r="M88" s="196">
        <v>61.25</v>
      </c>
      <c r="N88" s="196">
        <v>24.45</v>
      </c>
      <c r="O88" s="196">
        <v>33.79</v>
      </c>
      <c r="P88" s="196">
        <v>23.84</v>
      </c>
      <c r="Q88" s="196">
        <v>4.5999999999999996</v>
      </c>
      <c r="R88" s="196">
        <v>17.88</v>
      </c>
      <c r="S88" s="196">
        <v>11.13</v>
      </c>
      <c r="T88" s="196">
        <v>0</v>
      </c>
      <c r="U88" s="196">
        <v>49.2</v>
      </c>
      <c r="V88" s="196">
        <v>7.7</v>
      </c>
      <c r="W88" s="196">
        <v>9.32</v>
      </c>
      <c r="X88" s="196">
        <v>62.33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82.89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117.39</v>
      </c>
      <c r="AQ88" s="196">
        <v>31.21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244.71</v>
      </c>
      <c r="L89" s="196">
        <v>92.03</v>
      </c>
      <c r="M89" s="196">
        <v>61.25</v>
      </c>
      <c r="N89" s="196">
        <v>24.45</v>
      </c>
      <c r="O89" s="196">
        <v>33.79</v>
      </c>
      <c r="P89" s="196">
        <v>23.84</v>
      </c>
      <c r="Q89" s="196">
        <v>4.5999999999999996</v>
      </c>
      <c r="R89" s="196">
        <v>18.62</v>
      </c>
      <c r="S89" s="196">
        <v>11.13</v>
      </c>
      <c r="T89" s="196">
        <v>0</v>
      </c>
      <c r="U89" s="196">
        <v>49.2</v>
      </c>
      <c r="V89" s="196">
        <v>7.65</v>
      </c>
      <c r="W89" s="196">
        <v>9.34</v>
      </c>
      <c r="X89" s="196">
        <v>62.33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82.89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117.39</v>
      </c>
      <c r="AQ89" s="196">
        <v>31.53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244.71</v>
      </c>
      <c r="L90" s="196">
        <v>92.03</v>
      </c>
      <c r="M90" s="196">
        <v>61.25</v>
      </c>
      <c r="N90" s="196">
        <v>24.45</v>
      </c>
      <c r="O90" s="196">
        <v>33.79</v>
      </c>
      <c r="P90" s="196">
        <v>23.84</v>
      </c>
      <c r="Q90" s="196">
        <v>4.5999999999999996</v>
      </c>
      <c r="R90" s="196">
        <v>18.62</v>
      </c>
      <c r="S90" s="196">
        <v>11.13</v>
      </c>
      <c r="T90" s="196">
        <v>0</v>
      </c>
      <c r="U90" s="196">
        <v>49.2</v>
      </c>
      <c r="V90" s="196">
        <v>7.65</v>
      </c>
      <c r="W90" s="196">
        <v>10.37</v>
      </c>
      <c r="X90" s="196">
        <v>62.33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82.89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117.39</v>
      </c>
      <c r="AQ90" s="196">
        <v>31.53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244.72</v>
      </c>
      <c r="L91" s="196">
        <v>92.93</v>
      </c>
      <c r="M91" s="196">
        <v>61.25</v>
      </c>
      <c r="N91" s="196">
        <v>24.45</v>
      </c>
      <c r="O91" s="196">
        <v>33.79</v>
      </c>
      <c r="P91" s="196">
        <v>23.84</v>
      </c>
      <c r="Q91" s="196">
        <v>4.5999999999999996</v>
      </c>
      <c r="R91" s="196">
        <v>17.88</v>
      </c>
      <c r="S91" s="196">
        <v>11.13</v>
      </c>
      <c r="T91" s="196">
        <v>0</v>
      </c>
      <c r="U91" s="196">
        <v>49.2</v>
      </c>
      <c r="V91" s="196">
        <v>48.97</v>
      </c>
      <c r="W91" s="196">
        <v>10.37</v>
      </c>
      <c r="X91" s="196">
        <v>62.33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82.89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117.39</v>
      </c>
      <c r="AQ91" s="196">
        <v>31.21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244.72</v>
      </c>
      <c r="L92" s="196">
        <v>92.93</v>
      </c>
      <c r="M92" s="196">
        <v>61.25</v>
      </c>
      <c r="N92" s="196">
        <v>24.45</v>
      </c>
      <c r="O92" s="196">
        <v>33.79</v>
      </c>
      <c r="P92" s="196">
        <v>23.84</v>
      </c>
      <c r="Q92" s="196">
        <v>4.5999999999999996</v>
      </c>
      <c r="R92" s="196">
        <v>17.88</v>
      </c>
      <c r="S92" s="196">
        <v>11.13</v>
      </c>
      <c r="T92" s="196">
        <v>0</v>
      </c>
      <c r="U92" s="196">
        <v>49.2</v>
      </c>
      <c r="V92" s="196">
        <v>49.14</v>
      </c>
      <c r="W92" s="196">
        <v>10.37</v>
      </c>
      <c r="X92" s="196">
        <v>62.33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82.89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117.39</v>
      </c>
      <c r="AQ92" s="196">
        <v>31.21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244.72</v>
      </c>
      <c r="L93" s="196">
        <v>92.93</v>
      </c>
      <c r="M93" s="196">
        <v>61.25</v>
      </c>
      <c r="N93" s="196">
        <v>24.45</v>
      </c>
      <c r="O93" s="196">
        <v>33.79</v>
      </c>
      <c r="P93" s="196">
        <v>23.84</v>
      </c>
      <c r="Q93" s="196">
        <v>4.5999999999999996</v>
      </c>
      <c r="R93" s="196">
        <v>17.88</v>
      </c>
      <c r="S93" s="196">
        <v>11.13</v>
      </c>
      <c r="T93" s="196">
        <v>0</v>
      </c>
      <c r="U93" s="196">
        <v>49.2</v>
      </c>
      <c r="V93" s="196">
        <v>9.35</v>
      </c>
      <c r="W93" s="196">
        <v>10.37</v>
      </c>
      <c r="X93" s="196">
        <v>62.33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82.89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117.39</v>
      </c>
      <c r="AQ93" s="196">
        <v>31.21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244.72</v>
      </c>
      <c r="L94" s="196">
        <v>92.93</v>
      </c>
      <c r="M94" s="196">
        <v>61.25</v>
      </c>
      <c r="N94" s="196">
        <v>24.45</v>
      </c>
      <c r="O94" s="196">
        <v>33.79</v>
      </c>
      <c r="P94" s="196">
        <v>23.84</v>
      </c>
      <c r="Q94" s="196">
        <v>4.5999999999999996</v>
      </c>
      <c r="R94" s="196">
        <v>17.88</v>
      </c>
      <c r="S94" s="196">
        <v>11.13</v>
      </c>
      <c r="T94" s="196">
        <v>0</v>
      </c>
      <c r="U94" s="196">
        <v>49.2</v>
      </c>
      <c r="V94" s="196">
        <v>9.35</v>
      </c>
      <c r="W94" s="196">
        <v>10.37</v>
      </c>
      <c r="X94" s="196">
        <v>62.33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82.89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117.39</v>
      </c>
      <c r="AQ94" s="196">
        <v>31.21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244.72</v>
      </c>
      <c r="L95" s="196">
        <v>92.93</v>
      </c>
      <c r="M95" s="196">
        <v>61.25</v>
      </c>
      <c r="N95" s="196">
        <v>24.45</v>
      </c>
      <c r="O95" s="196">
        <v>33.79</v>
      </c>
      <c r="P95" s="196">
        <v>23.84</v>
      </c>
      <c r="Q95" s="196">
        <v>4.5999999999999996</v>
      </c>
      <c r="R95" s="196">
        <v>17.88</v>
      </c>
      <c r="S95" s="196">
        <v>11.13</v>
      </c>
      <c r="T95" s="196">
        <v>0</v>
      </c>
      <c r="U95" s="196">
        <v>49.2</v>
      </c>
      <c r="V95" s="196">
        <v>9.35</v>
      </c>
      <c r="W95" s="196">
        <v>10.38</v>
      </c>
      <c r="X95" s="196">
        <v>62.76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82.89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117.39</v>
      </c>
      <c r="AQ95" s="196">
        <v>31.21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244.72</v>
      </c>
      <c r="L96" s="196">
        <v>92.93</v>
      </c>
      <c r="M96" s="196">
        <v>61.25</v>
      </c>
      <c r="N96" s="196">
        <v>24.45</v>
      </c>
      <c r="O96" s="196">
        <v>33.79</v>
      </c>
      <c r="P96" s="196">
        <v>23.84</v>
      </c>
      <c r="Q96" s="196">
        <v>4.5999999999999996</v>
      </c>
      <c r="R96" s="196">
        <v>17.88</v>
      </c>
      <c r="S96" s="196">
        <v>11.13</v>
      </c>
      <c r="T96" s="196">
        <v>0</v>
      </c>
      <c r="U96" s="196">
        <v>49.2</v>
      </c>
      <c r="V96" s="196">
        <v>9.35</v>
      </c>
      <c r="W96" s="196">
        <v>10.38</v>
      </c>
      <c r="X96" s="196">
        <v>62.76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82.89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117.39</v>
      </c>
      <c r="AQ96" s="196">
        <v>31.21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199.25</v>
      </c>
      <c r="L97" s="196">
        <v>92.93</v>
      </c>
      <c r="M97" s="196">
        <v>61.25</v>
      </c>
      <c r="N97" s="196">
        <v>24.45</v>
      </c>
      <c r="O97" s="196">
        <v>33.79</v>
      </c>
      <c r="P97" s="196">
        <v>23.84</v>
      </c>
      <c r="Q97" s="196">
        <v>4.5999999999999996</v>
      </c>
      <c r="R97" s="196">
        <v>17.88</v>
      </c>
      <c r="S97" s="196">
        <v>11.13</v>
      </c>
      <c r="T97" s="196">
        <v>0</v>
      </c>
      <c r="U97" s="196">
        <v>49.2</v>
      </c>
      <c r="V97" s="196">
        <v>9.35</v>
      </c>
      <c r="W97" s="196">
        <v>10.38</v>
      </c>
      <c r="X97" s="196">
        <v>62.76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82.89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117.39</v>
      </c>
      <c r="AQ97" s="196">
        <v>31.21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144.06</v>
      </c>
      <c r="L98" s="196">
        <v>92.93</v>
      </c>
      <c r="M98" s="196">
        <v>61.25</v>
      </c>
      <c r="N98" s="196">
        <v>24.45</v>
      </c>
      <c r="O98" s="196">
        <v>33.79</v>
      </c>
      <c r="P98" s="196">
        <v>23.84</v>
      </c>
      <c r="Q98" s="196">
        <v>4.5999999999999996</v>
      </c>
      <c r="R98" s="196">
        <v>17.88</v>
      </c>
      <c r="S98" s="196">
        <v>11.13</v>
      </c>
      <c r="T98" s="196">
        <v>0</v>
      </c>
      <c r="U98" s="196">
        <v>49.2</v>
      </c>
      <c r="V98" s="196">
        <v>9.35</v>
      </c>
      <c r="W98" s="196">
        <v>10.38</v>
      </c>
      <c r="X98" s="196">
        <v>62.76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82.89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117.39</v>
      </c>
      <c r="AQ98" s="196">
        <v>31.21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5.6320724999999952</v>
      </c>
      <c r="L99">
        <f t="shared" si="0"/>
        <v>0.76294749999999989</v>
      </c>
      <c r="M99">
        <f t="shared" si="0"/>
        <v>1.47</v>
      </c>
      <c r="N99">
        <f t="shared" si="0"/>
        <v>0.5868000000000001</v>
      </c>
      <c r="O99">
        <f t="shared" si="0"/>
        <v>1.3944424999999991</v>
      </c>
      <c r="P99">
        <f t="shared" si="0"/>
        <v>0.57215999999999967</v>
      </c>
      <c r="Q99">
        <f t="shared" si="0"/>
        <v>3.4509999999999985E-2</v>
      </c>
      <c r="R99">
        <f t="shared" si="0"/>
        <v>0.42963750000000089</v>
      </c>
      <c r="S99">
        <f t="shared" si="0"/>
        <v>0.26712000000000002</v>
      </c>
      <c r="T99">
        <f t="shared" si="0"/>
        <v>0</v>
      </c>
      <c r="U99">
        <f t="shared" si="0"/>
        <v>1.3715424999999999</v>
      </c>
      <c r="V99">
        <f t="shared" si="0"/>
        <v>0.33390500000000006</v>
      </c>
      <c r="W99">
        <f t="shared" si="0"/>
        <v>0.19763000000000008</v>
      </c>
      <c r="X99">
        <f t="shared" si="0"/>
        <v>1.5082624999999992</v>
      </c>
      <c r="Y99">
        <f t="shared" si="0"/>
        <v>0</v>
      </c>
      <c r="Z99">
        <f t="shared" si="0"/>
        <v>0</v>
      </c>
      <c r="AA99">
        <f t="shared" si="0"/>
        <v>0.34855750000000019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2.4611824999999969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2.8073849999999987</v>
      </c>
      <c r="AQ99">
        <f t="shared" ref="AQ99:AT99" si="1">SUM(AQ3:AQ98)/4000</f>
        <v>0.8611100000000006</v>
      </c>
      <c r="AR99">
        <f t="shared" si="1"/>
        <v>0.40741499999999992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39.380000000000003</v>
      </c>
      <c r="L3" s="196">
        <v>21.13</v>
      </c>
      <c r="M3" s="196">
        <v>0</v>
      </c>
      <c r="N3" s="196">
        <v>14.14</v>
      </c>
      <c r="O3" s="196">
        <v>48.38</v>
      </c>
      <c r="P3" s="196">
        <v>59.77</v>
      </c>
      <c r="Q3" s="196">
        <v>1.94</v>
      </c>
      <c r="R3" s="196">
        <v>4.8</v>
      </c>
      <c r="S3" s="196">
        <v>2.88</v>
      </c>
      <c r="T3" s="196">
        <v>0</v>
      </c>
      <c r="U3" s="196">
        <v>317.86</v>
      </c>
      <c r="V3" s="196">
        <v>0</v>
      </c>
      <c r="W3" s="196">
        <v>3.7</v>
      </c>
      <c r="X3" s="196">
        <v>30.73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47.93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32.65</v>
      </c>
      <c r="AQ3" s="196">
        <v>10.56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39.380000000000003</v>
      </c>
      <c r="L4" s="196">
        <v>21.13</v>
      </c>
      <c r="M4" s="196">
        <v>0</v>
      </c>
      <c r="N4" s="196">
        <v>14.14</v>
      </c>
      <c r="O4" s="196">
        <v>48.38</v>
      </c>
      <c r="P4" s="196">
        <v>59.77</v>
      </c>
      <c r="Q4" s="196">
        <v>1.92</v>
      </c>
      <c r="R4" s="196">
        <v>4.8</v>
      </c>
      <c r="S4" s="196">
        <v>2.88</v>
      </c>
      <c r="T4" s="196">
        <v>0</v>
      </c>
      <c r="U4" s="196">
        <v>317.86</v>
      </c>
      <c r="V4" s="196">
        <v>0</v>
      </c>
      <c r="W4" s="196">
        <v>3.84</v>
      </c>
      <c r="X4" s="196">
        <v>30.73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47.93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32.65</v>
      </c>
      <c r="AQ4" s="196">
        <v>10.56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39.380000000000003</v>
      </c>
      <c r="L5" s="196">
        <v>21.13</v>
      </c>
      <c r="M5" s="196">
        <v>0</v>
      </c>
      <c r="N5" s="196">
        <v>14.14</v>
      </c>
      <c r="O5" s="196">
        <v>48.38</v>
      </c>
      <c r="P5" s="196">
        <v>59.77</v>
      </c>
      <c r="Q5" s="196">
        <v>1.92</v>
      </c>
      <c r="R5" s="196">
        <v>4.8</v>
      </c>
      <c r="S5" s="196">
        <v>2.88</v>
      </c>
      <c r="T5" s="196">
        <v>0</v>
      </c>
      <c r="U5" s="196">
        <v>317.86</v>
      </c>
      <c r="V5" s="196">
        <v>0</v>
      </c>
      <c r="W5" s="196">
        <v>3.84</v>
      </c>
      <c r="X5" s="196">
        <v>24.01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47.93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32.65</v>
      </c>
      <c r="AQ5" s="196">
        <v>10.56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39.380000000000003</v>
      </c>
      <c r="L6" s="196">
        <v>21.13</v>
      </c>
      <c r="M6" s="196">
        <v>0</v>
      </c>
      <c r="N6" s="196">
        <v>14.14</v>
      </c>
      <c r="O6" s="196">
        <v>48.38</v>
      </c>
      <c r="P6" s="196">
        <v>59.77</v>
      </c>
      <c r="Q6" s="196">
        <v>1.92</v>
      </c>
      <c r="R6" s="196">
        <v>4.8</v>
      </c>
      <c r="S6" s="196">
        <v>2.88</v>
      </c>
      <c r="T6" s="196">
        <v>0</v>
      </c>
      <c r="U6" s="196">
        <v>317.86</v>
      </c>
      <c r="V6" s="196">
        <v>0</v>
      </c>
      <c r="W6" s="196">
        <v>3.84</v>
      </c>
      <c r="X6" s="196">
        <v>28.81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47.93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32.65</v>
      </c>
      <c r="AQ6" s="196">
        <v>10.56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39.380000000000003</v>
      </c>
      <c r="L7" s="196">
        <v>21.13</v>
      </c>
      <c r="M7" s="196">
        <v>0</v>
      </c>
      <c r="N7" s="196">
        <v>14.14</v>
      </c>
      <c r="O7" s="196">
        <v>48.38</v>
      </c>
      <c r="P7" s="196">
        <v>59.77</v>
      </c>
      <c r="Q7" s="196">
        <v>1.92</v>
      </c>
      <c r="R7" s="196">
        <v>4.8</v>
      </c>
      <c r="S7" s="196">
        <v>2.88</v>
      </c>
      <c r="T7" s="196">
        <v>0</v>
      </c>
      <c r="U7" s="196">
        <v>317.86</v>
      </c>
      <c r="V7" s="196">
        <v>0</v>
      </c>
      <c r="W7" s="196">
        <v>3.84</v>
      </c>
      <c r="X7" s="196">
        <v>19.21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47.93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30.9</v>
      </c>
      <c r="AQ7" s="196">
        <v>10.75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39.380000000000003</v>
      </c>
      <c r="L8" s="196">
        <v>21.13</v>
      </c>
      <c r="M8" s="196">
        <v>0</v>
      </c>
      <c r="N8" s="196">
        <v>14.14</v>
      </c>
      <c r="O8" s="196">
        <v>48.38</v>
      </c>
      <c r="P8" s="196">
        <v>59.77</v>
      </c>
      <c r="Q8" s="196">
        <v>1.92</v>
      </c>
      <c r="R8" s="196">
        <v>4.8</v>
      </c>
      <c r="S8" s="196">
        <v>2.88</v>
      </c>
      <c r="T8" s="196">
        <v>0</v>
      </c>
      <c r="U8" s="196">
        <v>317.86</v>
      </c>
      <c r="V8" s="196">
        <v>0</v>
      </c>
      <c r="W8" s="196">
        <v>3.84</v>
      </c>
      <c r="X8" s="196">
        <v>19.21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47.93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30.9</v>
      </c>
      <c r="AQ8" s="196">
        <v>10.75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39.380000000000003</v>
      </c>
      <c r="L9" s="196">
        <v>21.13</v>
      </c>
      <c r="M9" s="196">
        <v>0</v>
      </c>
      <c r="N9" s="196">
        <v>14.14</v>
      </c>
      <c r="O9" s="196">
        <v>48.38</v>
      </c>
      <c r="P9" s="196">
        <v>59.77</v>
      </c>
      <c r="Q9" s="196">
        <v>1.92</v>
      </c>
      <c r="R9" s="196">
        <v>4.8</v>
      </c>
      <c r="S9" s="196">
        <v>2.88</v>
      </c>
      <c r="T9" s="196">
        <v>0</v>
      </c>
      <c r="U9" s="196">
        <v>317.86</v>
      </c>
      <c r="V9" s="196">
        <v>0</v>
      </c>
      <c r="W9" s="196">
        <v>3.84</v>
      </c>
      <c r="X9" s="196">
        <v>24.01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47.93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30.9</v>
      </c>
      <c r="AQ9" s="196">
        <v>10.75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39.380000000000003</v>
      </c>
      <c r="L10" s="196">
        <v>21.13</v>
      </c>
      <c r="M10" s="196">
        <v>0</v>
      </c>
      <c r="N10" s="196">
        <v>14.14</v>
      </c>
      <c r="O10" s="196">
        <v>48.38</v>
      </c>
      <c r="P10" s="196">
        <v>59.77</v>
      </c>
      <c r="Q10" s="196">
        <v>1.92</v>
      </c>
      <c r="R10" s="196">
        <v>4.8</v>
      </c>
      <c r="S10" s="196">
        <v>2.88</v>
      </c>
      <c r="T10" s="196">
        <v>0</v>
      </c>
      <c r="U10" s="196">
        <v>317.86</v>
      </c>
      <c r="V10" s="196">
        <v>0</v>
      </c>
      <c r="W10" s="196">
        <v>3.84</v>
      </c>
      <c r="X10" s="196">
        <v>28.81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47.93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29.63</v>
      </c>
      <c r="AQ10" s="196">
        <v>10.75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39.380000000000003</v>
      </c>
      <c r="L11" s="196">
        <v>21.13</v>
      </c>
      <c r="M11" s="196">
        <v>0</v>
      </c>
      <c r="N11" s="196">
        <v>14.14</v>
      </c>
      <c r="O11" s="196">
        <v>48.38</v>
      </c>
      <c r="P11" s="196">
        <v>59.77</v>
      </c>
      <c r="Q11" s="196">
        <v>1.92</v>
      </c>
      <c r="R11" s="196">
        <v>4.8</v>
      </c>
      <c r="S11" s="196">
        <v>2.88</v>
      </c>
      <c r="T11" s="196">
        <v>0</v>
      </c>
      <c r="U11" s="196">
        <v>317.86</v>
      </c>
      <c r="V11" s="196">
        <v>0</v>
      </c>
      <c r="W11" s="196">
        <v>3.84</v>
      </c>
      <c r="X11" s="196">
        <v>24.01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47.93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30.9</v>
      </c>
      <c r="AQ11" s="196">
        <v>10.75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39.380000000000003</v>
      </c>
      <c r="L12" s="196">
        <v>21.13</v>
      </c>
      <c r="M12" s="196">
        <v>0</v>
      </c>
      <c r="N12" s="196">
        <v>14.14</v>
      </c>
      <c r="O12" s="196">
        <v>48.38</v>
      </c>
      <c r="P12" s="196">
        <v>59.77</v>
      </c>
      <c r="Q12" s="196">
        <v>1.92</v>
      </c>
      <c r="R12" s="196">
        <v>4.8</v>
      </c>
      <c r="S12" s="196">
        <v>2.88</v>
      </c>
      <c r="T12" s="196">
        <v>0</v>
      </c>
      <c r="U12" s="196">
        <v>317.86</v>
      </c>
      <c r="V12" s="196">
        <v>0</v>
      </c>
      <c r="W12" s="196">
        <v>3.84</v>
      </c>
      <c r="X12" s="196">
        <v>28.81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47.93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30.9</v>
      </c>
      <c r="AQ12" s="196">
        <v>10.75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39.380000000000003</v>
      </c>
      <c r="L13" s="196">
        <v>21.13</v>
      </c>
      <c r="M13" s="196">
        <v>0</v>
      </c>
      <c r="N13" s="196">
        <v>14.14</v>
      </c>
      <c r="O13" s="196">
        <v>48.38</v>
      </c>
      <c r="P13" s="196">
        <v>59.77</v>
      </c>
      <c r="Q13" s="196">
        <v>1.92</v>
      </c>
      <c r="R13" s="196">
        <v>4.8</v>
      </c>
      <c r="S13" s="196">
        <v>2.88</v>
      </c>
      <c r="T13" s="196">
        <v>0</v>
      </c>
      <c r="U13" s="196">
        <v>317.86</v>
      </c>
      <c r="V13" s="196">
        <v>0</v>
      </c>
      <c r="W13" s="196">
        <v>3.84</v>
      </c>
      <c r="X13" s="196">
        <v>19.21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47.93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32.65</v>
      </c>
      <c r="AQ13" s="196">
        <v>10.75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39.380000000000003</v>
      </c>
      <c r="L14" s="196">
        <v>21.13</v>
      </c>
      <c r="M14" s="196">
        <v>0</v>
      </c>
      <c r="N14" s="196">
        <v>14.14</v>
      </c>
      <c r="O14" s="196">
        <v>48.38</v>
      </c>
      <c r="P14" s="196">
        <v>59.77</v>
      </c>
      <c r="Q14" s="196">
        <v>1.92</v>
      </c>
      <c r="R14" s="196">
        <v>4.8</v>
      </c>
      <c r="S14" s="196">
        <v>2.88</v>
      </c>
      <c r="T14" s="196">
        <v>0</v>
      </c>
      <c r="U14" s="196">
        <v>317.86</v>
      </c>
      <c r="V14" s="196">
        <v>0</v>
      </c>
      <c r="W14" s="196">
        <v>3.84</v>
      </c>
      <c r="X14" s="196">
        <v>19.21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47.93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32.65</v>
      </c>
      <c r="AQ14" s="196">
        <v>10.75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39.380000000000003</v>
      </c>
      <c r="L15" s="196">
        <v>21.13</v>
      </c>
      <c r="M15" s="196">
        <v>0</v>
      </c>
      <c r="N15" s="196">
        <v>14.14</v>
      </c>
      <c r="O15" s="196">
        <v>48.38</v>
      </c>
      <c r="P15" s="196">
        <v>59.77</v>
      </c>
      <c r="Q15" s="196">
        <v>1.92</v>
      </c>
      <c r="R15" s="196">
        <v>4.8</v>
      </c>
      <c r="S15" s="196">
        <v>2.88</v>
      </c>
      <c r="T15" s="196">
        <v>0</v>
      </c>
      <c r="U15" s="196">
        <v>317.86</v>
      </c>
      <c r="V15" s="196">
        <v>0</v>
      </c>
      <c r="W15" s="196">
        <v>3.84</v>
      </c>
      <c r="X15" s="196">
        <v>19.21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47.93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32.65</v>
      </c>
      <c r="AQ15" s="196">
        <v>10.75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39.380000000000003</v>
      </c>
      <c r="L16" s="196">
        <v>21.13</v>
      </c>
      <c r="M16" s="196">
        <v>0</v>
      </c>
      <c r="N16" s="196">
        <v>14.14</v>
      </c>
      <c r="O16" s="196">
        <v>48.38</v>
      </c>
      <c r="P16" s="196">
        <v>59.77</v>
      </c>
      <c r="Q16" s="196">
        <v>1.92</v>
      </c>
      <c r="R16" s="196">
        <v>4.8</v>
      </c>
      <c r="S16" s="196">
        <v>2.88</v>
      </c>
      <c r="T16" s="196">
        <v>0</v>
      </c>
      <c r="U16" s="196">
        <v>317.86</v>
      </c>
      <c r="V16" s="196">
        <v>0</v>
      </c>
      <c r="W16" s="196">
        <v>3.84</v>
      </c>
      <c r="X16" s="196">
        <v>19.21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47.93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32.65</v>
      </c>
      <c r="AQ16" s="196">
        <v>10.75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56.08</v>
      </c>
      <c r="L17" s="196">
        <v>21.13</v>
      </c>
      <c r="M17" s="196">
        <v>0</v>
      </c>
      <c r="N17" s="196">
        <v>14.14</v>
      </c>
      <c r="O17" s="196">
        <v>48.38</v>
      </c>
      <c r="P17" s="196">
        <v>59.77</v>
      </c>
      <c r="Q17" s="196">
        <v>1.92</v>
      </c>
      <c r="R17" s="196">
        <v>4.8</v>
      </c>
      <c r="S17" s="196">
        <v>2.88</v>
      </c>
      <c r="T17" s="196">
        <v>0</v>
      </c>
      <c r="U17" s="196">
        <v>317.86</v>
      </c>
      <c r="V17" s="196">
        <v>0</v>
      </c>
      <c r="W17" s="196">
        <v>3.84</v>
      </c>
      <c r="X17" s="196">
        <v>19.21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47.93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32.65</v>
      </c>
      <c r="AQ17" s="196">
        <v>10.75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56.08</v>
      </c>
      <c r="L18" s="196">
        <v>21.13</v>
      </c>
      <c r="M18" s="196">
        <v>0</v>
      </c>
      <c r="N18" s="196">
        <v>14.14</v>
      </c>
      <c r="O18" s="196">
        <v>48.38</v>
      </c>
      <c r="P18" s="196">
        <v>59.77</v>
      </c>
      <c r="Q18" s="196">
        <v>1.92</v>
      </c>
      <c r="R18" s="196">
        <v>4.8</v>
      </c>
      <c r="S18" s="196">
        <v>2.88</v>
      </c>
      <c r="T18" s="196">
        <v>0</v>
      </c>
      <c r="U18" s="196">
        <v>317.86</v>
      </c>
      <c r="V18" s="196">
        <v>0</v>
      </c>
      <c r="W18" s="196">
        <v>3.84</v>
      </c>
      <c r="X18" s="196">
        <v>19.21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47.93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32.65</v>
      </c>
      <c r="AQ18" s="196">
        <v>10.75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39.380000000000003</v>
      </c>
      <c r="L19" s="196">
        <v>21.13</v>
      </c>
      <c r="M19" s="196">
        <v>0</v>
      </c>
      <c r="N19" s="196">
        <v>14.14</v>
      </c>
      <c r="O19" s="196">
        <v>48.38</v>
      </c>
      <c r="P19" s="196">
        <v>59.77</v>
      </c>
      <c r="Q19" s="196">
        <v>1.92</v>
      </c>
      <c r="R19" s="196">
        <v>4.8</v>
      </c>
      <c r="S19" s="196">
        <v>2.88</v>
      </c>
      <c r="T19" s="196">
        <v>0</v>
      </c>
      <c r="U19" s="196">
        <v>317.86</v>
      </c>
      <c r="V19" s="196">
        <v>0</v>
      </c>
      <c r="W19" s="196">
        <v>3.84</v>
      </c>
      <c r="X19" s="196">
        <v>19.21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47.93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32.65</v>
      </c>
      <c r="AQ19" s="196">
        <v>10.75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39.380000000000003</v>
      </c>
      <c r="L20" s="196">
        <v>21.13</v>
      </c>
      <c r="M20" s="196">
        <v>0</v>
      </c>
      <c r="N20" s="196">
        <v>14.14</v>
      </c>
      <c r="O20" s="196">
        <v>48.38</v>
      </c>
      <c r="P20" s="196">
        <v>59.77</v>
      </c>
      <c r="Q20" s="196">
        <v>1.92</v>
      </c>
      <c r="R20" s="196">
        <v>4.8</v>
      </c>
      <c r="S20" s="196">
        <v>2.88</v>
      </c>
      <c r="T20" s="196">
        <v>0</v>
      </c>
      <c r="U20" s="196">
        <v>317.86</v>
      </c>
      <c r="V20" s="196">
        <v>0</v>
      </c>
      <c r="W20" s="196">
        <v>3.84</v>
      </c>
      <c r="X20" s="196">
        <v>19.21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47.93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32.65</v>
      </c>
      <c r="AQ20" s="196">
        <v>10.75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39.380000000000003</v>
      </c>
      <c r="L21" s="196">
        <v>21.13</v>
      </c>
      <c r="M21" s="196">
        <v>0</v>
      </c>
      <c r="N21" s="196">
        <v>14.14</v>
      </c>
      <c r="O21" s="196">
        <v>48.38</v>
      </c>
      <c r="P21" s="196">
        <v>59.77</v>
      </c>
      <c r="Q21" s="196">
        <v>1.92</v>
      </c>
      <c r="R21" s="196">
        <v>4.8</v>
      </c>
      <c r="S21" s="196">
        <v>2.88</v>
      </c>
      <c r="T21" s="196">
        <v>0</v>
      </c>
      <c r="U21" s="196">
        <v>317.86</v>
      </c>
      <c r="V21" s="196">
        <v>0</v>
      </c>
      <c r="W21" s="196">
        <v>3.84</v>
      </c>
      <c r="X21" s="196">
        <v>19.21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47.93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32.65</v>
      </c>
      <c r="AQ21" s="196">
        <v>10.56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39.380000000000003</v>
      </c>
      <c r="L22" s="196">
        <v>21.13</v>
      </c>
      <c r="M22" s="196">
        <v>0</v>
      </c>
      <c r="N22" s="196">
        <v>14.14</v>
      </c>
      <c r="O22" s="196">
        <v>48.38</v>
      </c>
      <c r="P22" s="196">
        <v>59.77</v>
      </c>
      <c r="Q22" s="196">
        <v>1.92</v>
      </c>
      <c r="R22" s="196">
        <v>4.8</v>
      </c>
      <c r="S22" s="196">
        <v>2.88</v>
      </c>
      <c r="T22" s="196">
        <v>0</v>
      </c>
      <c r="U22" s="196">
        <v>317.86</v>
      </c>
      <c r="V22" s="196">
        <v>0</v>
      </c>
      <c r="W22" s="196">
        <v>3.84</v>
      </c>
      <c r="X22" s="196">
        <v>19.21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47.93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32.65</v>
      </c>
      <c r="AQ22" s="196">
        <v>10.56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37.950000000000003</v>
      </c>
      <c r="L23" s="196">
        <v>21.13</v>
      </c>
      <c r="M23" s="196">
        <v>0</v>
      </c>
      <c r="N23" s="196">
        <v>14.14</v>
      </c>
      <c r="O23" s="196">
        <v>48.38</v>
      </c>
      <c r="P23" s="196">
        <v>59.77</v>
      </c>
      <c r="Q23" s="196">
        <v>1.92</v>
      </c>
      <c r="R23" s="196">
        <v>4.8</v>
      </c>
      <c r="S23" s="196">
        <v>2.88</v>
      </c>
      <c r="T23" s="196">
        <v>0</v>
      </c>
      <c r="U23" s="196">
        <v>317.86</v>
      </c>
      <c r="V23" s="196">
        <v>3.54</v>
      </c>
      <c r="W23" s="196">
        <v>5.89</v>
      </c>
      <c r="X23" s="196">
        <v>36.29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67.88</v>
      </c>
      <c r="AQ23" s="196">
        <v>10.56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39.380000000000003</v>
      </c>
      <c r="L24" s="196">
        <v>21.13</v>
      </c>
      <c r="M24" s="196">
        <v>0</v>
      </c>
      <c r="N24" s="196">
        <v>14.14</v>
      </c>
      <c r="O24" s="196">
        <v>48.38</v>
      </c>
      <c r="P24" s="196">
        <v>59.77</v>
      </c>
      <c r="Q24" s="196">
        <v>1.92</v>
      </c>
      <c r="R24" s="196">
        <v>4.8</v>
      </c>
      <c r="S24" s="196">
        <v>2.88</v>
      </c>
      <c r="T24" s="196">
        <v>0</v>
      </c>
      <c r="U24" s="196">
        <v>317.86</v>
      </c>
      <c r="V24" s="196">
        <v>4.6100000000000003</v>
      </c>
      <c r="W24" s="196">
        <v>5.89</v>
      </c>
      <c r="X24" s="196">
        <v>36.29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67.88</v>
      </c>
      <c r="AQ24" s="196">
        <v>10.56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39.380000000000003</v>
      </c>
      <c r="L25" s="196">
        <v>21.13</v>
      </c>
      <c r="M25" s="196">
        <v>0</v>
      </c>
      <c r="N25" s="196">
        <v>14.14</v>
      </c>
      <c r="O25" s="196">
        <v>48.38</v>
      </c>
      <c r="P25" s="196">
        <v>59.77</v>
      </c>
      <c r="Q25" s="196">
        <v>1.92</v>
      </c>
      <c r="R25" s="196">
        <v>4.8</v>
      </c>
      <c r="S25" s="196">
        <v>2.88</v>
      </c>
      <c r="T25" s="196">
        <v>0</v>
      </c>
      <c r="U25" s="196">
        <v>317.86</v>
      </c>
      <c r="V25" s="196">
        <v>4.6100000000000003</v>
      </c>
      <c r="W25" s="196">
        <v>5.89</v>
      </c>
      <c r="X25" s="196">
        <v>36.29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67.88</v>
      </c>
      <c r="AQ25" s="196">
        <v>10.56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39.380000000000003</v>
      </c>
      <c r="L26" s="196">
        <v>21.13</v>
      </c>
      <c r="M26" s="196">
        <v>0</v>
      </c>
      <c r="N26" s="196">
        <v>14.14</v>
      </c>
      <c r="O26" s="196">
        <v>48.38</v>
      </c>
      <c r="P26" s="196">
        <v>59.77</v>
      </c>
      <c r="Q26" s="196">
        <v>1.92</v>
      </c>
      <c r="R26" s="196">
        <v>4.8</v>
      </c>
      <c r="S26" s="196">
        <v>2.88</v>
      </c>
      <c r="T26" s="196">
        <v>0</v>
      </c>
      <c r="U26" s="196">
        <v>317.86</v>
      </c>
      <c r="V26" s="196">
        <v>4.6100000000000003</v>
      </c>
      <c r="W26" s="196">
        <v>5.89</v>
      </c>
      <c r="X26" s="196">
        <v>36.29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67.88</v>
      </c>
      <c r="AQ26" s="196">
        <v>10.56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39.380000000000003</v>
      </c>
      <c r="L27" s="196">
        <v>21.13</v>
      </c>
      <c r="M27" s="196">
        <v>0</v>
      </c>
      <c r="N27" s="196">
        <v>14.14</v>
      </c>
      <c r="O27" s="196">
        <v>48.38</v>
      </c>
      <c r="P27" s="196">
        <v>59.77</v>
      </c>
      <c r="Q27" s="196">
        <v>1.92</v>
      </c>
      <c r="R27" s="196">
        <v>4.8</v>
      </c>
      <c r="S27" s="196">
        <v>2.88</v>
      </c>
      <c r="T27" s="196">
        <v>0</v>
      </c>
      <c r="U27" s="196">
        <v>317.86</v>
      </c>
      <c r="V27" s="196">
        <v>4.43</v>
      </c>
      <c r="W27" s="196">
        <v>5.66</v>
      </c>
      <c r="X27" s="196">
        <v>36.049999999999997</v>
      </c>
      <c r="Y27" s="196">
        <v>0</v>
      </c>
      <c r="Z27">
        <v>0</v>
      </c>
      <c r="AA27" s="196">
        <v>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67.88</v>
      </c>
      <c r="AQ27" s="196">
        <v>10.56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39.380000000000003</v>
      </c>
      <c r="L28" s="196">
        <v>21.13</v>
      </c>
      <c r="M28" s="196">
        <v>0</v>
      </c>
      <c r="N28" s="196">
        <v>14.14</v>
      </c>
      <c r="O28" s="196">
        <v>48.38</v>
      </c>
      <c r="P28" s="196">
        <v>59.77</v>
      </c>
      <c r="Q28" s="196">
        <v>1.92</v>
      </c>
      <c r="R28" s="196">
        <v>4.8</v>
      </c>
      <c r="S28" s="196">
        <v>2.88</v>
      </c>
      <c r="T28" s="196">
        <v>0</v>
      </c>
      <c r="U28" s="196">
        <v>317.86</v>
      </c>
      <c r="V28" s="196">
        <v>0</v>
      </c>
      <c r="W28" s="196">
        <v>5.66</v>
      </c>
      <c r="X28" s="196">
        <v>36.049999999999997</v>
      </c>
      <c r="Y28" s="196">
        <v>0</v>
      </c>
      <c r="Z28">
        <v>0</v>
      </c>
      <c r="AA28" s="196">
        <v>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67.88</v>
      </c>
      <c r="AQ28" s="196">
        <v>10.56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39.380000000000003</v>
      </c>
      <c r="L29" s="196">
        <v>21.13</v>
      </c>
      <c r="M29" s="196">
        <v>0</v>
      </c>
      <c r="N29" s="196">
        <v>14.14</v>
      </c>
      <c r="O29" s="196">
        <v>48.38</v>
      </c>
      <c r="P29" s="196">
        <v>59.77</v>
      </c>
      <c r="Q29" s="196">
        <v>1.92</v>
      </c>
      <c r="R29" s="196">
        <v>4.8</v>
      </c>
      <c r="S29" s="196">
        <v>2.88</v>
      </c>
      <c r="T29" s="196">
        <v>0</v>
      </c>
      <c r="U29" s="196">
        <v>317.86</v>
      </c>
      <c r="V29" s="196">
        <v>0</v>
      </c>
      <c r="W29" s="196">
        <v>5.66</v>
      </c>
      <c r="X29" s="196">
        <v>36.049999999999997</v>
      </c>
      <c r="Y29" s="196">
        <v>0</v>
      </c>
      <c r="Z29">
        <v>0</v>
      </c>
      <c r="AA29" s="196">
        <v>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67.88</v>
      </c>
      <c r="AQ29" s="196">
        <v>10.56</v>
      </c>
      <c r="AR29" s="196">
        <v>0.15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39.380000000000003</v>
      </c>
      <c r="L30" s="196">
        <v>21.13</v>
      </c>
      <c r="M30" s="196">
        <v>0</v>
      </c>
      <c r="N30" s="196">
        <v>14.14</v>
      </c>
      <c r="O30" s="196">
        <v>48.38</v>
      </c>
      <c r="P30" s="196">
        <v>59.77</v>
      </c>
      <c r="Q30" s="196">
        <v>1.92</v>
      </c>
      <c r="R30" s="196">
        <v>10.34</v>
      </c>
      <c r="S30" s="196">
        <v>2.88</v>
      </c>
      <c r="T30" s="196">
        <v>0</v>
      </c>
      <c r="U30" s="196">
        <v>317.86</v>
      </c>
      <c r="V30" s="196">
        <v>4.43</v>
      </c>
      <c r="W30" s="196">
        <v>5.66</v>
      </c>
      <c r="X30" s="196">
        <v>36.049999999999997</v>
      </c>
      <c r="Y30" s="196">
        <v>0</v>
      </c>
      <c r="Z30">
        <v>0</v>
      </c>
      <c r="AA30" s="196">
        <v>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67.88</v>
      </c>
      <c r="AQ30" s="196">
        <v>22</v>
      </c>
      <c r="AR30" s="196">
        <v>0.88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39.380000000000003</v>
      </c>
      <c r="L31" s="196">
        <v>21.13</v>
      </c>
      <c r="M31" s="196">
        <v>0</v>
      </c>
      <c r="N31" s="196">
        <v>14.14</v>
      </c>
      <c r="O31" s="196">
        <v>48.38</v>
      </c>
      <c r="P31" s="196">
        <v>59.77</v>
      </c>
      <c r="Q31" s="196">
        <v>1.92</v>
      </c>
      <c r="R31" s="196">
        <v>10.34</v>
      </c>
      <c r="S31" s="196">
        <v>2.88</v>
      </c>
      <c r="T31" s="196">
        <v>0</v>
      </c>
      <c r="U31" s="196">
        <v>317.86</v>
      </c>
      <c r="V31" s="196">
        <v>4.43</v>
      </c>
      <c r="W31" s="196">
        <v>5.66</v>
      </c>
      <c r="X31" s="196">
        <v>36.049999999999997</v>
      </c>
      <c r="Y31" s="196">
        <v>0</v>
      </c>
      <c r="Z31">
        <v>0</v>
      </c>
      <c r="AA31" s="196">
        <v>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67.88</v>
      </c>
      <c r="AQ31" s="196">
        <v>22</v>
      </c>
      <c r="AR31" s="196">
        <v>3.51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78.75</v>
      </c>
      <c r="L32" s="196">
        <v>41.77</v>
      </c>
      <c r="M32" s="196">
        <v>0</v>
      </c>
      <c r="N32" s="196">
        <v>14.14</v>
      </c>
      <c r="O32" s="196">
        <v>48.38</v>
      </c>
      <c r="P32" s="196">
        <v>59.77</v>
      </c>
      <c r="Q32" s="196">
        <v>2.66</v>
      </c>
      <c r="R32" s="196">
        <v>10.34</v>
      </c>
      <c r="S32" s="196">
        <v>6.44</v>
      </c>
      <c r="T32" s="196">
        <v>0</v>
      </c>
      <c r="U32" s="196">
        <v>317.86</v>
      </c>
      <c r="V32" s="196">
        <v>4.43</v>
      </c>
      <c r="W32" s="196">
        <v>5.66</v>
      </c>
      <c r="X32" s="196">
        <v>36.049999999999997</v>
      </c>
      <c r="Y32" s="196">
        <v>0</v>
      </c>
      <c r="Z32">
        <v>0</v>
      </c>
      <c r="AA32" s="196">
        <v>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54.14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67.88</v>
      </c>
      <c r="AQ32" s="196">
        <v>22</v>
      </c>
      <c r="AR32" s="196">
        <v>8.16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78.75</v>
      </c>
      <c r="L33" s="196">
        <v>41.77</v>
      </c>
      <c r="M33" s="196">
        <v>0</v>
      </c>
      <c r="N33" s="196">
        <v>14.14</v>
      </c>
      <c r="O33" s="196">
        <v>48.38</v>
      </c>
      <c r="P33" s="196">
        <v>59.77</v>
      </c>
      <c r="Q33" s="196">
        <v>2.66</v>
      </c>
      <c r="R33" s="196">
        <v>10.34</v>
      </c>
      <c r="S33" s="196">
        <v>6.44</v>
      </c>
      <c r="T33" s="196">
        <v>0</v>
      </c>
      <c r="U33" s="196">
        <v>317.86</v>
      </c>
      <c r="V33" s="196">
        <v>4.43</v>
      </c>
      <c r="W33" s="196">
        <v>5.66</v>
      </c>
      <c r="X33" s="196">
        <v>36.049999999999997</v>
      </c>
      <c r="Y33" s="196">
        <v>0</v>
      </c>
      <c r="Z33">
        <v>0</v>
      </c>
      <c r="AA33" s="196">
        <v>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54.14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67.88</v>
      </c>
      <c r="AQ33" s="196">
        <v>22</v>
      </c>
      <c r="AR33" s="196">
        <v>19.75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78.75</v>
      </c>
      <c r="L34" s="196">
        <v>41.77</v>
      </c>
      <c r="M34" s="196">
        <v>0</v>
      </c>
      <c r="N34" s="196">
        <v>14.14</v>
      </c>
      <c r="O34" s="196">
        <v>48.38</v>
      </c>
      <c r="P34" s="196">
        <v>59.77</v>
      </c>
      <c r="Q34" s="196">
        <v>2.66</v>
      </c>
      <c r="R34" s="196">
        <v>10.34</v>
      </c>
      <c r="S34" s="196">
        <v>6.44</v>
      </c>
      <c r="T34" s="196">
        <v>0</v>
      </c>
      <c r="U34" s="196">
        <v>317.86</v>
      </c>
      <c r="V34" s="196">
        <v>4.43</v>
      </c>
      <c r="W34" s="196">
        <v>5.66</v>
      </c>
      <c r="X34" s="196">
        <v>36.049999999999997</v>
      </c>
      <c r="Y34" s="196">
        <v>0</v>
      </c>
      <c r="Z34">
        <v>0</v>
      </c>
      <c r="AA34" s="196">
        <v>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54.14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67.88</v>
      </c>
      <c r="AQ34" s="196">
        <v>22</v>
      </c>
      <c r="AR34" s="196">
        <v>19.75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78.75</v>
      </c>
      <c r="L35" s="196">
        <v>41.77</v>
      </c>
      <c r="M35" s="196">
        <v>0</v>
      </c>
      <c r="N35" s="196">
        <v>14.14</v>
      </c>
      <c r="O35" s="196">
        <v>48.38</v>
      </c>
      <c r="P35" s="196">
        <v>59.77</v>
      </c>
      <c r="Q35" s="196">
        <v>2.66</v>
      </c>
      <c r="R35" s="196">
        <v>10.34</v>
      </c>
      <c r="S35" s="196">
        <v>6.44</v>
      </c>
      <c r="T35" s="196">
        <v>0</v>
      </c>
      <c r="U35" s="196">
        <v>317.86</v>
      </c>
      <c r="V35" s="196">
        <v>4.43</v>
      </c>
      <c r="W35" s="196">
        <v>5.66</v>
      </c>
      <c r="X35" s="196">
        <v>36.049999999999997</v>
      </c>
      <c r="Y35" s="196">
        <v>0</v>
      </c>
      <c r="Z35">
        <v>0</v>
      </c>
      <c r="AA35" s="196">
        <v>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54.14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67.88</v>
      </c>
      <c r="AQ35" s="196">
        <v>22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78.75</v>
      </c>
      <c r="L36" s="196">
        <v>41.77</v>
      </c>
      <c r="M36" s="196">
        <v>0</v>
      </c>
      <c r="N36" s="196">
        <v>14.14</v>
      </c>
      <c r="O36" s="196">
        <v>48.38</v>
      </c>
      <c r="P36" s="196">
        <v>59.77</v>
      </c>
      <c r="Q36" s="196">
        <v>2.66</v>
      </c>
      <c r="R36" s="196">
        <v>10.34</v>
      </c>
      <c r="S36" s="196">
        <v>6.44</v>
      </c>
      <c r="T36" s="196">
        <v>0</v>
      </c>
      <c r="U36" s="196">
        <v>317.86</v>
      </c>
      <c r="V36" s="196">
        <v>4.43</v>
      </c>
      <c r="W36" s="196">
        <v>5.66</v>
      </c>
      <c r="X36" s="196">
        <v>36.049999999999997</v>
      </c>
      <c r="Y36" s="196">
        <v>0</v>
      </c>
      <c r="Z36">
        <v>0</v>
      </c>
      <c r="AA36" s="196">
        <v>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54.14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67.88</v>
      </c>
      <c r="AQ36" s="196">
        <v>22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78.75</v>
      </c>
      <c r="L37" s="196">
        <v>41.77</v>
      </c>
      <c r="M37" s="196">
        <v>0</v>
      </c>
      <c r="N37" s="196">
        <v>14.14</v>
      </c>
      <c r="O37" s="196">
        <v>48.38</v>
      </c>
      <c r="P37" s="196">
        <v>59.77</v>
      </c>
      <c r="Q37" s="196">
        <v>2.66</v>
      </c>
      <c r="R37" s="196">
        <v>10.34</v>
      </c>
      <c r="S37" s="196">
        <v>6.44</v>
      </c>
      <c r="T37" s="196">
        <v>0</v>
      </c>
      <c r="U37" s="196">
        <v>317.86</v>
      </c>
      <c r="V37" s="196">
        <v>4.43</v>
      </c>
      <c r="W37" s="196">
        <v>5.66</v>
      </c>
      <c r="X37" s="196">
        <v>36.049999999999997</v>
      </c>
      <c r="Y37" s="196">
        <v>0</v>
      </c>
      <c r="Z37">
        <v>0</v>
      </c>
      <c r="AA37" s="196">
        <v>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54.14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67.88</v>
      </c>
      <c r="AQ37" s="196">
        <v>22</v>
      </c>
      <c r="AR37" s="196">
        <v>19.75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78.75</v>
      </c>
      <c r="L38" s="196">
        <v>41.77</v>
      </c>
      <c r="M38" s="196">
        <v>0</v>
      </c>
      <c r="N38" s="196">
        <v>14.14</v>
      </c>
      <c r="O38" s="196">
        <v>48.38</v>
      </c>
      <c r="P38" s="196">
        <v>59.77</v>
      </c>
      <c r="Q38" s="196">
        <v>2.66</v>
      </c>
      <c r="R38" s="196">
        <v>10.34</v>
      </c>
      <c r="S38" s="196">
        <v>6.44</v>
      </c>
      <c r="T38" s="196">
        <v>0</v>
      </c>
      <c r="U38" s="196">
        <v>317.86</v>
      </c>
      <c r="V38" s="196">
        <v>4.43</v>
      </c>
      <c r="W38" s="196">
        <v>5.66</v>
      </c>
      <c r="X38" s="196">
        <v>36.049999999999997</v>
      </c>
      <c r="Y38" s="196">
        <v>0</v>
      </c>
      <c r="Z38">
        <v>0</v>
      </c>
      <c r="AA38" s="196">
        <v>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54.14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67.88</v>
      </c>
      <c r="AQ38" s="196">
        <v>22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78.75</v>
      </c>
      <c r="L39" s="196">
        <v>41.77</v>
      </c>
      <c r="M39" s="196">
        <v>0</v>
      </c>
      <c r="N39" s="196">
        <v>14.14</v>
      </c>
      <c r="O39" s="196">
        <v>48.38</v>
      </c>
      <c r="P39" s="196">
        <v>59.77</v>
      </c>
      <c r="Q39" s="196">
        <v>2.66</v>
      </c>
      <c r="R39" s="196">
        <v>10.34</v>
      </c>
      <c r="S39" s="196">
        <v>6.44</v>
      </c>
      <c r="T39" s="196">
        <v>0</v>
      </c>
      <c r="U39" s="196">
        <v>317.86</v>
      </c>
      <c r="V39" s="196">
        <v>4.43</v>
      </c>
      <c r="W39" s="196">
        <v>5.66</v>
      </c>
      <c r="X39" s="196">
        <v>36.049999999999997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54.14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67.88</v>
      </c>
      <c r="AQ39" s="196">
        <v>22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78.75</v>
      </c>
      <c r="L40" s="196">
        <v>41.77</v>
      </c>
      <c r="M40" s="196">
        <v>0</v>
      </c>
      <c r="N40" s="196">
        <v>14.14</v>
      </c>
      <c r="O40" s="196">
        <v>48.38</v>
      </c>
      <c r="P40" s="196">
        <v>59.77</v>
      </c>
      <c r="Q40" s="196">
        <v>2.66</v>
      </c>
      <c r="R40" s="196">
        <v>10.34</v>
      </c>
      <c r="S40" s="196">
        <v>6.44</v>
      </c>
      <c r="T40" s="196">
        <v>0</v>
      </c>
      <c r="U40" s="196">
        <v>317.86</v>
      </c>
      <c r="V40" s="196">
        <v>4.43</v>
      </c>
      <c r="W40" s="196">
        <v>5.66</v>
      </c>
      <c r="X40" s="196">
        <v>36.049999999999997</v>
      </c>
      <c r="Y40" s="196">
        <v>0</v>
      </c>
      <c r="Z40">
        <v>0</v>
      </c>
      <c r="AA40" s="196">
        <v>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54.14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67.88</v>
      </c>
      <c r="AQ40" s="196">
        <v>22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78.75</v>
      </c>
      <c r="L41" s="196">
        <v>41.77</v>
      </c>
      <c r="M41" s="196">
        <v>0</v>
      </c>
      <c r="N41" s="196">
        <v>14.14</v>
      </c>
      <c r="O41" s="196">
        <v>48.38</v>
      </c>
      <c r="P41" s="196">
        <v>59.77</v>
      </c>
      <c r="Q41" s="196">
        <v>2.66</v>
      </c>
      <c r="R41" s="196">
        <v>10.34</v>
      </c>
      <c r="S41" s="196">
        <v>6.44</v>
      </c>
      <c r="T41" s="196">
        <v>0</v>
      </c>
      <c r="U41" s="196">
        <v>317.86</v>
      </c>
      <c r="V41" s="196">
        <v>4.43</v>
      </c>
      <c r="W41" s="196">
        <v>5.66</v>
      </c>
      <c r="X41" s="196">
        <v>36.049999999999997</v>
      </c>
      <c r="Y41" s="196">
        <v>0</v>
      </c>
      <c r="Z41">
        <v>0</v>
      </c>
      <c r="AA41" s="196">
        <v>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54.14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67.88</v>
      </c>
      <c r="AQ41" s="196">
        <v>22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78.75</v>
      </c>
      <c r="L42" s="196">
        <v>41.77</v>
      </c>
      <c r="M42" s="196">
        <v>0</v>
      </c>
      <c r="N42" s="196">
        <v>14.14</v>
      </c>
      <c r="O42" s="196">
        <v>48.38</v>
      </c>
      <c r="P42" s="196">
        <v>59.77</v>
      </c>
      <c r="Q42" s="196">
        <v>2.66</v>
      </c>
      <c r="R42" s="196">
        <v>10.34</v>
      </c>
      <c r="S42" s="196">
        <v>6.44</v>
      </c>
      <c r="T42" s="196">
        <v>0</v>
      </c>
      <c r="U42" s="196">
        <v>317.86</v>
      </c>
      <c r="V42" s="196">
        <v>4.43</v>
      </c>
      <c r="W42" s="196">
        <v>5.66</v>
      </c>
      <c r="X42" s="196">
        <v>36.049999999999997</v>
      </c>
      <c r="Y42" s="196">
        <v>0</v>
      </c>
      <c r="Z42">
        <v>0</v>
      </c>
      <c r="AA42" s="196">
        <v>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54.14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67.88</v>
      </c>
      <c r="AQ42" s="196">
        <v>22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78.83</v>
      </c>
      <c r="L43" s="196">
        <v>41.77</v>
      </c>
      <c r="M43" s="196">
        <v>0</v>
      </c>
      <c r="N43" s="196">
        <v>14.14</v>
      </c>
      <c r="O43" s="196">
        <v>48.38</v>
      </c>
      <c r="P43" s="196">
        <v>59.77</v>
      </c>
      <c r="Q43" s="196">
        <v>2.66</v>
      </c>
      <c r="R43" s="196">
        <v>10.34</v>
      </c>
      <c r="S43" s="196">
        <v>6.44</v>
      </c>
      <c r="T43" s="196">
        <v>0</v>
      </c>
      <c r="U43" s="196">
        <v>317.86</v>
      </c>
      <c r="V43" s="196">
        <v>4.43</v>
      </c>
      <c r="W43" s="196">
        <v>5.66</v>
      </c>
      <c r="X43" s="196">
        <v>36.049999999999997</v>
      </c>
      <c r="Y43" s="196">
        <v>0</v>
      </c>
      <c r="Z43">
        <v>0</v>
      </c>
      <c r="AA43" s="196">
        <v>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67.88</v>
      </c>
      <c r="AQ43" s="196">
        <v>22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78.83</v>
      </c>
      <c r="L44" s="196">
        <v>41.77</v>
      </c>
      <c r="M44" s="196">
        <v>0</v>
      </c>
      <c r="N44" s="196">
        <v>14.14</v>
      </c>
      <c r="O44" s="196">
        <v>48.38</v>
      </c>
      <c r="P44" s="196">
        <v>59.77</v>
      </c>
      <c r="Q44" s="196">
        <v>2.66</v>
      </c>
      <c r="R44" s="196">
        <v>10.34</v>
      </c>
      <c r="S44" s="196">
        <v>6.44</v>
      </c>
      <c r="T44" s="196">
        <v>0</v>
      </c>
      <c r="U44" s="196">
        <v>317.86</v>
      </c>
      <c r="V44" s="196">
        <v>4.43</v>
      </c>
      <c r="W44" s="196">
        <v>5.66</v>
      </c>
      <c r="X44" s="196">
        <v>36.049999999999997</v>
      </c>
      <c r="Y44" s="196">
        <v>0</v>
      </c>
      <c r="Z44">
        <v>0</v>
      </c>
      <c r="AA44" s="196">
        <v>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67.88</v>
      </c>
      <c r="AQ44" s="196">
        <v>22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78.83</v>
      </c>
      <c r="L45" s="196">
        <v>41.77</v>
      </c>
      <c r="M45" s="196">
        <v>0</v>
      </c>
      <c r="N45" s="196">
        <v>14.14</v>
      </c>
      <c r="O45" s="196">
        <v>48.38</v>
      </c>
      <c r="P45" s="196">
        <v>59.77</v>
      </c>
      <c r="Q45" s="196">
        <v>2.66</v>
      </c>
      <c r="R45" s="196">
        <v>10.34</v>
      </c>
      <c r="S45" s="196">
        <v>6.44</v>
      </c>
      <c r="T45" s="196">
        <v>0</v>
      </c>
      <c r="U45" s="196">
        <v>317.86</v>
      </c>
      <c r="V45" s="196">
        <v>4.43</v>
      </c>
      <c r="W45" s="196">
        <v>5.66</v>
      </c>
      <c r="X45" s="196">
        <v>36.049999999999997</v>
      </c>
      <c r="Y45" s="196">
        <v>0</v>
      </c>
      <c r="Z45">
        <v>0</v>
      </c>
      <c r="AA45" s="196">
        <v>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67.88</v>
      </c>
      <c r="AQ45" s="196">
        <v>22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78.83</v>
      </c>
      <c r="L46" s="196">
        <v>41.77</v>
      </c>
      <c r="M46" s="196">
        <v>0</v>
      </c>
      <c r="N46" s="196">
        <v>14.14</v>
      </c>
      <c r="O46" s="196">
        <v>48.38</v>
      </c>
      <c r="P46" s="196">
        <v>59.77</v>
      </c>
      <c r="Q46" s="196">
        <v>2.66</v>
      </c>
      <c r="R46" s="196">
        <v>10.34</v>
      </c>
      <c r="S46" s="196">
        <v>6.44</v>
      </c>
      <c r="T46" s="196">
        <v>0</v>
      </c>
      <c r="U46" s="196">
        <v>317.86</v>
      </c>
      <c r="V46" s="196">
        <v>4.43</v>
      </c>
      <c r="W46" s="196">
        <v>5.66</v>
      </c>
      <c r="X46" s="196">
        <v>36.049999999999997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67.88</v>
      </c>
      <c r="AQ46" s="196">
        <v>22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78.83</v>
      </c>
      <c r="L47" s="196">
        <v>41.77</v>
      </c>
      <c r="M47" s="196">
        <v>0</v>
      </c>
      <c r="N47" s="196">
        <v>14.14</v>
      </c>
      <c r="O47" s="196">
        <v>48.38</v>
      </c>
      <c r="P47" s="196">
        <v>59.77</v>
      </c>
      <c r="Q47" s="196">
        <v>2.66</v>
      </c>
      <c r="R47" s="196">
        <v>10.34</v>
      </c>
      <c r="S47" s="196">
        <v>6.44</v>
      </c>
      <c r="T47" s="196">
        <v>0</v>
      </c>
      <c r="U47" s="196">
        <v>317.86</v>
      </c>
      <c r="V47" s="196">
        <v>4.43</v>
      </c>
      <c r="W47" s="196">
        <v>5.66</v>
      </c>
      <c r="X47" s="196">
        <v>36.049999999999997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67.88</v>
      </c>
      <c r="AQ47" s="196">
        <v>22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78.83</v>
      </c>
      <c r="L48" s="196">
        <v>41.77</v>
      </c>
      <c r="M48" s="196">
        <v>0</v>
      </c>
      <c r="N48" s="196">
        <v>14.14</v>
      </c>
      <c r="O48" s="196">
        <v>48.38</v>
      </c>
      <c r="P48" s="196">
        <v>59.77</v>
      </c>
      <c r="Q48" s="196">
        <v>2.66</v>
      </c>
      <c r="R48" s="196">
        <v>10.34</v>
      </c>
      <c r="S48" s="196">
        <v>6.44</v>
      </c>
      <c r="T48" s="196">
        <v>0</v>
      </c>
      <c r="U48" s="196">
        <v>317.86</v>
      </c>
      <c r="V48" s="196">
        <v>4.43</v>
      </c>
      <c r="W48" s="196">
        <v>5.66</v>
      </c>
      <c r="X48" s="196">
        <v>36.049999999999997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67.88</v>
      </c>
      <c r="AQ48" s="196">
        <v>22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78.83</v>
      </c>
      <c r="L49" s="196">
        <v>41.77</v>
      </c>
      <c r="M49" s="196">
        <v>0</v>
      </c>
      <c r="N49" s="196">
        <v>14.14</v>
      </c>
      <c r="O49" s="196">
        <v>48.38</v>
      </c>
      <c r="P49" s="196">
        <v>59.77</v>
      </c>
      <c r="Q49" s="196">
        <v>2.66</v>
      </c>
      <c r="R49" s="196">
        <v>10.34</v>
      </c>
      <c r="S49" s="196">
        <v>6.44</v>
      </c>
      <c r="T49" s="196">
        <v>0</v>
      </c>
      <c r="U49" s="196">
        <v>317.86</v>
      </c>
      <c r="V49" s="196">
        <v>4.43</v>
      </c>
      <c r="W49" s="196">
        <v>2.83</v>
      </c>
      <c r="X49" s="196">
        <v>36.049999999999997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67.88</v>
      </c>
      <c r="AQ49" s="196">
        <v>22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78.83</v>
      </c>
      <c r="L50" s="196">
        <v>41.77</v>
      </c>
      <c r="M50" s="196">
        <v>0</v>
      </c>
      <c r="N50" s="196">
        <v>14.14</v>
      </c>
      <c r="O50" s="196">
        <v>48.38</v>
      </c>
      <c r="P50" s="196">
        <v>59.77</v>
      </c>
      <c r="Q50" s="196">
        <v>2.66</v>
      </c>
      <c r="R50" s="196">
        <v>10.34</v>
      </c>
      <c r="S50" s="196">
        <v>6.44</v>
      </c>
      <c r="T50" s="196">
        <v>0</v>
      </c>
      <c r="U50" s="196">
        <v>317.86</v>
      </c>
      <c r="V50" s="196">
        <v>4.43</v>
      </c>
      <c r="W50" s="196">
        <v>2.83</v>
      </c>
      <c r="X50" s="196">
        <v>36.049999999999997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67.88</v>
      </c>
      <c r="AQ50" s="196">
        <v>22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78.83</v>
      </c>
      <c r="L51" s="196">
        <v>43.49</v>
      </c>
      <c r="M51" s="196">
        <v>0</v>
      </c>
      <c r="N51" s="196">
        <v>14.14</v>
      </c>
      <c r="O51" s="196">
        <v>48.38</v>
      </c>
      <c r="P51" s="196">
        <v>59.77</v>
      </c>
      <c r="Q51" s="196">
        <v>2.66</v>
      </c>
      <c r="R51" s="196">
        <v>10.34</v>
      </c>
      <c r="S51" s="196">
        <v>6.44</v>
      </c>
      <c r="T51" s="196">
        <v>0</v>
      </c>
      <c r="U51" s="196">
        <v>317.86</v>
      </c>
      <c r="V51" s="196">
        <v>4.43</v>
      </c>
      <c r="W51" s="196">
        <v>2.83</v>
      </c>
      <c r="X51" s="196">
        <v>36.049999999999997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67.88</v>
      </c>
      <c r="AQ51" s="196">
        <v>22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78.83</v>
      </c>
      <c r="L52" s="196">
        <v>43.49</v>
      </c>
      <c r="M52" s="196">
        <v>0</v>
      </c>
      <c r="N52" s="196">
        <v>14.14</v>
      </c>
      <c r="O52" s="196">
        <v>48.38</v>
      </c>
      <c r="P52" s="196">
        <v>59.77</v>
      </c>
      <c r="Q52" s="196">
        <v>2.66</v>
      </c>
      <c r="R52" s="196">
        <v>10.34</v>
      </c>
      <c r="S52" s="196">
        <v>6.44</v>
      </c>
      <c r="T52" s="196">
        <v>0</v>
      </c>
      <c r="U52" s="196">
        <v>317.86</v>
      </c>
      <c r="V52" s="196">
        <v>4.43</v>
      </c>
      <c r="W52" s="196">
        <v>2.83</v>
      </c>
      <c r="X52" s="196">
        <v>36.049999999999997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67.88</v>
      </c>
      <c r="AQ52" s="196">
        <v>22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78.83</v>
      </c>
      <c r="L53" s="196">
        <v>43.49</v>
      </c>
      <c r="M53" s="196">
        <v>0</v>
      </c>
      <c r="N53" s="196">
        <v>14.14</v>
      </c>
      <c r="O53" s="196">
        <v>48.38</v>
      </c>
      <c r="P53" s="196">
        <v>59.77</v>
      </c>
      <c r="Q53" s="196">
        <v>2.66</v>
      </c>
      <c r="R53" s="196">
        <v>10.34</v>
      </c>
      <c r="S53" s="196">
        <v>6.44</v>
      </c>
      <c r="T53" s="196">
        <v>0</v>
      </c>
      <c r="U53" s="196">
        <v>317.86</v>
      </c>
      <c r="V53" s="196">
        <v>4.43</v>
      </c>
      <c r="W53" s="196">
        <v>2.83</v>
      </c>
      <c r="X53" s="196">
        <v>36.049999999999997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67.88</v>
      </c>
      <c r="AQ53" s="196">
        <v>22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69.150000000000006</v>
      </c>
      <c r="L54" s="196">
        <v>43.49</v>
      </c>
      <c r="M54" s="196">
        <v>0</v>
      </c>
      <c r="N54" s="196">
        <v>14.14</v>
      </c>
      <c r="O54" s="196">
        <v>48.38</v>
      </c>
      <c r="P54" s="196">
        <v>59.77</v>
      </c>
      <c r="Q54" s="196">
        <v>2.66</v>
      </c>
      <c r="R54" s="196">
        <v>10.34</v>
      </c>
      <c r="S54" s="196">
        <v>6.44</v>
      </c>
      <c r="T54" s="196">
        <v>0</v>
      </c>
      <c r="U54" s="196">
        <v>317.86</v>
      </c>
      <c r="V54" s="196">
        <v>4.43</v>
      </c>
      <c r="W54" s="196">
        <v>2.83</v>
      </c>
      <c r="X54" s="196">
        <v>36.049999999999997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67.88</v>
      </c>
      <c r="AQ54" s="196">
        <v>22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39.81</v>
      </c>
      <c r="L55" s="196">
        <v>36</v>
      </c>
      <c r="M55" s="196">
        <v>0</v>
      </c>
      <c r="N55" s="196">
        <v>14.14</v>
      </c>
      <c r="O55" s="196">
        <v>48.38</v>
      </c>
      <c r="P55" s="196">
        <v>59.77</v>
      </c>
      <c r="Q55" s="196">
        <v>1.92</v>
      </c>
      <c r="R55" s="196">
        <v>10.34</v>
      </c>
      <c r="S55" s="196">
        <v>2.88</v>
      </c>
      <c r="T55" s="196">
        <v>0</v>
      </c>
      <c r="U55" s="196">
        <v>317.86</v>
      </c>
      <c r="V55" s="196">
        <v>4.43</v>
      </c>
      <c r="W55" s="196">
        <v>2.83</v>
      </c>
      <c r="X55" s="196">
        <v>36.049999999999997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67.88</v>
      </c>
      <c r="AQ55" s="196">
        <v>22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39.380000000000003</v>
      </c>
      <c r="L56" s="196">
        <v>21</v>
      </c>
      <c r="M56" s="196">
        <v>0</v>
      </c>
      <c r="N56" s="196">
        <v>14.14</v>
      </c>
      <c r="O56" s="196">
        <v>48.38</v>
      </c>
      <c r="P56" s="196">
        <v>59.77</v>
      </c>
      <c r="Q56" s="196">
        <v>1.92</v>
      </c>
      <c r="R56" s="196">
        <v>10.34</v>
      </c>
      <c r="S56" s="196">
        <v>2.88</v>
      </c>
      <c r="T56" s="196">
        <v>0</v>
      </c>
      <c r="U56" s="196">
        <v>317.86</v>
      </c>
      <c r="V56" s="196">
        <v>4.43</v>
      </c>
      <c r="W56" s="196">
        <v>2.83</v>
      </c>
      <c r="X56" s="196">
        <v>36.049999999999997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67.88</v>
      </c>
      <c r="AQ56" s="196">
        <v>10.56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39.380000000000003</v>
      </c>
      <c r="L57" s="196">
        <v>21</v>
      </c>
      <c r="M57" s="196">
        <v>0</v>
      </c>
      <c r="N57" s="196">
        <v>14.14</v>
      </c>
      <c r="O57" s="196">
        <v>48.38</v>
      </c>
      <c r="P57" s="196">
        <v>59.77</v>
      </c>
      <c r="Q57" s="196">
        <v>1.92</v>
      </c>
      <c r="R57" s="196">
        <v>4.96</v>
      </c>
      <c r="S57" s="196">
        <v>2.88</v>
      </c>
      <c r="T57" s="196">
        <v>0</v>
      </c>
      <c r="U57" s="196">
        <v>317.86</v>
      </c>
      <c r="V57" s="196">
        <v>4.43</v>
      </c>
      <c r="W57" s="196">
        <v>2.83</v>
      </c>
      <c r="X57" s="196">
        <v>36.049999999999997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67.88</v>
      </c>
      <c r="AQ57" s="196">
        <v>10.56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39.380000000000003</v>
      </c>
      <c r="L58" s="196">
        <v>21</v>
      </c>
      <c r="M58" s="196">
        <v>0</v>
      </c>
      <c r="N58" s="196">
        <v>14.14</v>
      </c>
      <c r="O58" s="196">
        <v>48.38</v>
      </c>
      <c r="P58" s="196">
        <v>59.77</v>
      </c>
      <c r="Q58" s="196">
        <v>1.92</v>
      </c>
      <c r="R58" s="196">
        <v>4.8</v>
      </c>
      <c r="S58" s="196">
        <v>2.88</v>
      </c>
      <c r="T58" s="196">
        <v>0</v>
      </c>
      <c r="U58" s="196">
        <v>317.86</v>
      </c>
      <c r="V58" s="196">
        <v>4.43</v>
      </c>
      <c r="W58" s="196">
        <v>2.83</v>
      </c>
      <c r="X58" s="196">
        <v>36.049999999999997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67.88</v>
      </c>
      <c r="AQ58" s="196">
        <v>10.56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39.380000000000003</v>
      </c>
      <c r="L59" s="196">
        <v>21</v>
      </c>
      <c r="M59" s="196">
        <v>0</v>
      </c>
      <c r="N59" s="196">
        <v>14.14</v>
      </c>
      <c r="O59" s="196">
        <v>48.38</v>
      </c>
      <c r="P59" s="196">
        <v>59.77</v>
      </c>
      <c r="Q59" s="196">
        <v>1.92</v>
      </c>
      <c r="R59" s="196">
        <v>4.8</v>
      </c>
      <c r="S59" s="196">
        <v>2.88</v>
      </c>
      <c r="T59" s="196">
        <v>0</v>
      </c>
      <c r="U59" s="196">
        <v>317.86</v>
      </c>
      <c r="V59" s="196">
        <v>4.43</v>
      </c>
      <c r="W59" s="196">
        <v>2.83</v>
      </c>
      <c r="X59" s="196">
        <v>36.049999999999997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67.88</v>
      </c>
      <c r="AQ59" s="196">
        <v>10.56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39.380000000000003</v>
      </c>
      <c r="L60" s="196">
        <v>21</v>
      </c>
      <c r="M60" s="196">
        <v>0</v>
      </c>
      <c r="N60" s="196">
        <v>14.14</v>
      </c>
      <c r="O60" s="196">
        <v>48.38</v>
      </c>
      <c r="P60" s="196">
        <v>59.77</v>
      </c>
      <c r="Q60" s="196">
        <v>1.92</v>
      </c>
      <c r="R60" s="196">
        <v>4.8</v>
      </c>
      <c r="S60" s="196">
        <v>2.88</v>
      </c>
      <c r="T60" s="196">
        <v>0</v>
      </c>
      <c r="U60" s="196">
        <v>317.86</v>
      </c>
      <c r="V60" s="196">
        <v>4.43</v>
      </c>
      <c r="W60" s="196">
        <v>2.83</v>
      </c>
      <c r="X60" s="196">
        <v>36.049999999999997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67.88</v>
      </c>
      <c r="AQ60" s="196">
        <v>10.56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39.380000000000003</v>
      </c>
      <c r="L61" s="196">
        <v>21</v>
      </c>
      <c r="M61" s="196">
        <v>0</v>
      </c>
      <c r="N61" s="196">
        <v>14.14</v>
      </c>
      <c r="O61" s="196">
        <v>48.38</v>
      </c>
      <c r="P61" s="196">
        <v>59.77</v>
      </c>
      <c r="Q61" s="196">
        <v>1.92</v>
      </c>
      <c r="R61" s="196">
        <v>4.8</v>
      </c>
      <c r="S61" s="196">
        <v>2.88</v>
      </c>
      <c r="T61" s="196">
        <v>0</v>
      </c>
      <c r="U61" s="196">
        <v>317.86</v>
      </c>
      <c r="V61" s="196">
        <v>4.43</v>
      </c>
      <c r="W61" s="196">
        <v>2.83</v>
      </c>
      <c r="X61" s="196">
        <v>36.049999999999997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67.88</v>
      </c>
      <c r="AQ61" s="196">
        <v>10.56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39.380000000000003</v>
      </c>
      <c r="L62" s="196">
        <v>21</v>
      </c>
      <c r="M62" s="196">
        <v>0</v>
      </c>
      <c r="N62" s="196">
        <v>14.14</v>
      </c>
      <c r="O62" s="196">
        <v>48.38</v>
      </c>
      <c r="P62" s="196">
        <v>59.77</v>
      </c>
      <c r="Q62" s="196">
        <v>1.92</v>
      </c>
      <c r="R62" s="196">
        <v>4.8</v>
      </c>
      <c r="S62" s="196">
        <v>2.88</v>
      </c>
      <c r="T62" s="196">
        <v>0</v>
      </c>
      <c r="U62" s="196">
        <v>317.86</v>
      </c>
      <c r="V62" s="196">
        <v>4.43</v>
      </c>
      <c r="W62" s="196">
        <v>2.83</v>
      </c>
      <c r="X62" s="196">
        <v>36.049999999999997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67.88</v>
      </c>
      <c r="AQ62" s="196">
        <v>10.56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39.380000000000003</v>
      </c>
      <c r="L63" s="196">
        <v>21</v>
      </c>
      <c r="M63" s="196">
        <v>0</v>
      </c>
      <c r="N63" s="196">
        <v>14.14</v>
      </c>
      <c r="O63" s="196">
        <v>48.38</v>
      </c>
      <c r="P63" s="196">
        <v>59.77</v>
      </c>
      <c r="Q63" s="196">
        <v>1.92</v>
      </c>
      <c r="R63" s="196">
        <v>4.8</v>
      </c>
      <c r="S63" s="196">
        <v>2.88</v>
      </c>
      <c r="T63" s="196">
        <v>0</v>
      </c>
      <c r="U63" s="196">
        <v>317.86</v>
      </c>
      <c r="V63" s="196">
        <v>4.43</v>
      </c>
      <c r="W63" s="196">
        <v>2.83</v>
      </c>
      <c r="X63" s="196">
        <v>36.049999999999997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67.88</v>
      </c>
      <c r="AQ63" s="196">
        <v>10.56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39.380000000000003</v>
      </c>
      <c r="L64" s="196">
        <v>21</v>
      </c>
      <c r="M64" s="196">
        <v>0</v>
      </c>
      <c r="N64" s="196">
        <v>14.14</v>
      </c>
      <c r="O64" s="196">
        <v>48.38</v>
      </c>
      <c r="P64" s="196">
        <v>59.77</v>
      </c>
      <c r="Q64" s="196">
        <v>1.92</v>
      </c>
      <c r="R64" s="196">
        <v>4.8</v>
      </c>
      <c r="S64" s="196">
        <v>2.88</v>
      </c>
      <c r="T64" s="196">
        <v>0</v>
      </c>
      <c r="U64" s="196">
        <v>317.86</v>
      </c>
      <c r="V64" s="196">
        <v>4.43</v>
      </c>
      <c r="W64" s="196">
        <v>2.83</v>
      </c>
      <c r="X64" s="196">
        <v>36.049999999999997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67.88</v>
      </c>
      <c r="AQ64" s="196">
        <v>10.56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39.380000000000003</v>
      </c>
      <c r="L65" s="196">
        <v>21</v>
      </c>
      <c r="M65" s="196">
        <v>0</v>
      </c>
      <c r="N65" s="196">
        <v>14.14</v>
      </c>
      <c r="O65" s="196">
        <v>43.23</v>
      </c>
      <c r="P65" s="196">
        <v>59.77</v>
      </c>
      <c r="Q65" s="196">
        <v>1.92</v>
      </c>
      <c r="R65" s="196">
        <v>4.8</v>
      </c>
      <c r="S65" s="196">
        <v>2.88</v>
      </c>
      <c r="T65" s="196">
        <v>0</v>
      </c>
      <c r="U65" s="196">
        <v>317.86</v>
      </c>
      <c r="V65" s="196">
        <v>4.43</v>
      </c>
      <c r="W65" s="196">
        <v>2.83</v>
      </c>
      <c r="X65" s="196">
        <v>36.049999999999997</v>
      </c>
      <c r="Y65" s="196">
        <v>0</v>
      </c>
      <c r="Z65">
        <v>0</v>
      </c>
      <c r="AA65" s="196">
        <v>14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67.88</v>
      </c>
      <c r="AQ65" s="196">
        <v>10.56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39.380000000000003</v>
      </c>
      <c r="L66" s="196">
        <v>21</v>
      </c>
      <c r="M66" s="196">
        <v>0</v>
      </c>
      <c r="N66" s="196">
        <v>14.14</v>
      </c>
      <c r="O66" s="196">
        <v>38.06</v>
      </c>
      <c r="P66" s="196">
        <v>59.77</v>
      </c>
      <c r="Q66" s="196">
        <v>1.92</v>
      </c>
      <c r="R66" s="196">
        <v>4.8</v>
      </c>
      <c r="S66" s="196">
        <v>2.88</v>
      </c>
      <c r="T66" s="196">
        <v>0</v>
      </c>
      <c r="U66" s="196">
        <v>317.86</v>
      </c>
      <c r="V66" s="196">
        <v>4.43</v>
      </c>
      <c r="W66" s="196">
        <v>2.83</v>
      </c>
      <c r="X66" s="196">
        <v>36.049999999999997</v>
      </c>
      <c r="Y66" s="196">
        <v>0</v>
      </c>
      <c r="Z66">
        <v>0</v>
      </c>
      <c r="AA66" s="196">
        <v>14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67.88</v>
      </c>
      <c r="AQ66" s="196">
        <v>10.56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39.380000000000003</v>
      </c>
      <c r="L67" s="196">
        <v>36</v>
      </c>
      <c r="M67" s="196">
        <v>0</v>
      </c>
      <c r="N67" s="196">
        <v>14.14</v>
      </c>
      <c r="O67" s="196">
        <v>32.9</v>
      </c>
      <c r="P67" s="196">
        <v>59.77</v>
      </c>
      <c r="Q67" s="196">
        <v>1.92</v>
      </c>
      <c r="R67" s="196">
        <v>10.34</v>
      </c>
      <c r="S67" s="196">
        <v>2.88</v>
      </c>
      <c r="T67" s="196">
        <v>0</v>
      </c>
      <c r="U67" s="196">
        <v>317.86</v>
      </c>
      <c r="V67" s="196">
        <v>4.43</v>
      </c>
      <c r="W67" s="196">
        <v>2.83</v>
      </c>
      <c r="X67" s="196">
        <v>36.049999999999997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67.88</v>
      </c>
      <c r="AQ67" s="196">
        <v>18.059999999999999</v>
      </c>
      <c r="AR67" s="196">
        <v>22.75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78.48</v>
      </c>
      <c r="L68" s="196">
        <v>43.49</v>
      </c>
      <c r="M68" s="196">
        <v>0</v>
      </c>
      <c r="N68" s="196">
        <v>14.14</v>
      </c>
      <c r="O68" s="196">
        <v>23.22</v>
      </c>
      <c r="P68" s="196">
        <v>59.77</v>
      </c>
      <c r="Q68" s="196">
        <v>2.66</v>
      </c>
      <c r="R68" s="196">
        <v>10.34</v>
      </c>
      <c r="S68" s="196">
        <v>6.44</v>
      </c>
      <c r="T68" s="196">
        <v>0</v>
      </c>
      <c r="U68" s="196">
        <v>317.86</v>
      </c>
      <c r="V68" s="196">
        <v>4.43</v>
      </c>
      <c r="W68" s="196">
        <v>2.83</v>
      </c>
      <c r="X68" s="196">
        <v>36.049999999999997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67.88</v>
      </c>
      <c r="AQ68" s="196">
        <v>18.059999999999999</v>
      </c>
      <c r="AR68" s="196">
        <v>13.49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78.83</v>
      </c>
      <c r="L69" s="196">
        <v>43.49</v>
      </c>
      <c r="M69" s="196">
        <v>0</v>
      </c>
      <c r="N69" s="196">
        <v>14.14</v>
      </c>
      <c r="O69" s="196">
        <v>23.22</v>
      </c>
      <c r="P69" s="196">
        <v>59.77</v>
      </c>
      <c r="Q69" s="196">
        <v>2.66</v>
      </c>
      <c r="R69" s="196">
        <v>10.34</v>
      </c>
      <c r="S69" s="196">
        <v>6.44</v>
      </c>
      <c r="T69" s="196">
        <v>0</v>
      </c>
      <c r="U69" s="196">
        <v>317.86</v>
      </c>
      <c r="V69" s="196">
        <v>4.43</v>
      </c>
      <c r="W69" s="196">
        <v>2.83</v>
      </c>
      <c r="X69" s="196">
        <v>36.049999999999997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67.88</v>
      </c>
      <c r="AQ69" s="196">
        <v>18.059999999999999</v>
      </c>
      <c r="AR69" s="196">
        <v>4.34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78.83</v>
      </c>
      <c r="L70" s="196">
        <v>41.77</v>
      </c>
      <c r="M70" s="196">
        <v>0</v>
      </c>
      <c r="N70" s="196">
        <v>14.14</v>
      </c>
      <c r="O70" s="196">
        <v>23.22</v>
      </c>
      <c r="P70" s="196">
        <v>59.77</v>
      </c>
      <c r="Q70" s="196">
        <v>2.66</v>
      </c>
      <c r="R70" s="196">
        <v>10.34</v>
      </c>
      <c r="S70" s="196">
        <v>6.44</v>
      </c>
      <c r="T70" s="196">
        <v>0</v>
      </c>
      <c r="U70" s="196">
        <v>317.86</v>
      </c>
      <c r="V70" s="196">
        <v>4.43</v>
      </c>
      <c r="W70" s="196">
        <v>2.83</v>
      </c>
      <c r="X70" s="196">
        <v>36.049999999999997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67.88</v>
      </c>
      <c r="AQ70" s="196">
        <v>18.059999999999999</v>
      </c>
      <c r="AR70" s="196">
        <v>0.72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78.75</v>
      </c>
      <c r="L71" s="196">
        <v>41.77</v>
      </c>
      <c r="M71" s="196">
        <v>0</v>
      </c>
      <c r="N71" s="196">
        <v>14.14</v>
      </c>
      <c r="O71" s="196">
        <v>23.22</v>
      </c>
      <c r="P71" s="196">
        <v>59.77</v>
      </c>
      <c r="Q71" s="196">
        <v>2.66</v>
      </c>
      <c r="R71" s="196">
        <v>10.34</v>
      </c>
      <c r="S71" s="196">
        <v>6.44</v>
      </c>
      <c r="T71" s="196">
        <v>0</v>
      </c>
      <c r="U71" s="196">
        <v>317.86</v>
      </c>
      <c r="V71" s="196">
        <v>4.43</v>
      </c>
      <c r="W71" s="196">
        <v>2.83</v>
      </c>
      <c r="X71" s="196">
        <v>36.049999999999997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67.88</v>
      </c>
      <c r="AQ71" s="196">
        <v>18.059999999999999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78.75</v>
      </c>
      <c r="L72" s="196">
        <v>41.77</v>
      </c>
      <c r="M72" s="196">
        <v>0</v>
      </c>
      <c r="N72" s="196">
        <v>14.14</v>
      </c>
      <c r="O72" s="196">
        <v>23.22</v>
      </c>
      <c r="P72" s="196">
        <v>59.77</v>
      </c>
      <c r="Q72" s="196">
        <v>2.66</v>
      </c>
      <c r="R72" s="196">
        <v>10.34</v>
      </c>
      <c r="S72" s="196">
        <v>6.44</v>
      </c>
      <c r="T72" s="196">
        <v>0</v>
      </c>
      <c r="U72" s="196">
        <v>317.86</v>
      </c>
      <c r="V72" s="196">
        <v>4.43</v>
      </c>
      <c r="W72" s="196">
        <v>2.83</v>
      </c>
      <c r="X72" s="196">
        <v>36.049999999999997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67.88</v>
      </c>
      <c r="AQ72" s="196">
        <v>18.059999999999999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78.75</v>
      </c>
      <c r="L73" s="196">
        <v>41.77</v>
      </c>
      <c r="M73" s="196">
        <v>0</v>
      </c>
      <c r="N73" s="196">
        <v>14.14</v>
      </c>
      <c r="O73" s="196">
        <v>23.22</v>
      </c>
      <c r="P73" s="196">
        <v>59.77</v>
      </c>
      <c r="Q73" s="196">
        <v>2.66</v>
      </c>
      <c r="R73" s="196">
        <v>10.34</v>
      </c>
      <c r="S73" s="196">
        <v>6.44</v>
      </c>
      <c r="T73" s="196">
        <v>0</v>
      </c>
      <c r="U73" s="196">
        <v>317.86</v>
      </c>
      <c r="V73" s="196">
        <v>4.43</v>
      </c>
      <c r="W73" s="196">
        <v>2.83</v>
      </c>
      <c r="X73" s="196">
        <v>36.049999999999997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67.88</v>
      </c>
      <c r="AQ73" s="196">
        <v>18.059999999999999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78.75</v>
      </c>
      <c r="L74" s="196">
        <v>41.77</v>
      </c>
      <c r="M74" s="196">
        <v>0</v>
      </c>
      <c r="N74" s="196">
        <v>14.14</v>
      </c>
      <c r="O74" s="196">
        <v>23.22</v>
      </c>
      <c r="P74" s="196">
        <v>59.77</v>
      </c>
      <c r="Q74" s="196">
        <v>2.66</v>
      </c>
      <c r="R74" s="196">
        <v>10.34</v>
      </c>
      <c r="S74" s="196">
        <v>6.44</v>
      </c>
      <c r="T74" s="196">
        <v>0</v>
      </c>
      <c r="U74" s="196">
        <v>317.86</v>
      </c>
      <c r="V74" s="196">
        <v>4.43</v>
      </c>
      <c r="W74" s="196">
        <v>2.83</v>
      </c>
      <c r="X74" s="196">
        <v>36.049999999999997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67.88</v>
      </c>
      <c r="AQ74" s="196">
        <v>18.059999999999999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78.75</v>
      </c>
      <c r="L75" s="196">
        <v>41.77</v>
      </c>
      <c r="M75" s="196">
        <v>0</v>
      </c>
      <c r="N75" s="196">
        <v>14.14</v>
      </c>
      <c r="O75" s="196">
        <v>23.22</v>
      </c>
      <c r="P75" s="196">
        <v>59.77</v>
      </c>
      <c r="Q75" s="196">
        <v>2.66</v>
      </c>
      <c r="R75" s="196">
        <v>10.34</v>
      </c>
      <c r="S75" s="196">
        <v>6.44</v>
      </c>
      <c r="T75" s="196">
        <v>0</v>
      </c>
      <c r="U75" s="196">
        <v>298.87</v>
      </c>
      <c r="V75" s="196">
        <v>4.43</v>
      </c>
      <c r="W75" s="196">
        <v>3.17</v>
      </c>
      <c r="X75" s="196">
        <v>36.049999999999997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67.88</v>
      </c>
      <c r="AQ75" s="196">
        <v>18.059999999999999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78.75</v>
      </c>
      <c r="L76" s="196">
        <v>41.77</v>
      </c>
      <c r="M76" s="196">
        <v>0</v>
      </c>
      <c r="N76" s="196">
        <v>14.14</v>
      </c>
      <c r="O76" s="196">
        <v>23.22</v>
      </c>
      <c r="P76" s="196">
        <v>59.77</v>
      </c>
      <c r="Q76" s="196">
        <v>2.66</v>
      </c>
      <c r="R76" s="196">
        <v>10.34</v>
      </c>
      <c r="S76" s="196">
        <v>6.44</v>
      </c>
      <c r="T76" s="196">
        <v>0</v>
      </c>
      <c r="U76" s="196">
        <v>281.79000000000002</v>
      </c>
      <c r="V76" s="196">
        <v>4.43</v>
      </c>
      <c r="W76" s="196">
        <v>3.38</v>
      </c>
      <c r="X76" s="196">
        <v>36.049999999999997</v>
      </c>
      <c r="Y76" s="196">
        <v>0</v>
      </c>
      <c r="Z76">
        <v>0</v>
      </c>
      <c r="AA76" s="196">
        <v>8.3000000000000007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67.88</v>
      </c>
      <c r="AQ76" s="196">
        <v>18.059999999999999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78.75</v>
      </c>
      <c r="L77" s="196">
        <v>41.77</v>
      </c>
      <c r="M77" s="196">
        <v>0</v>
      </c>
      <c r="N77" s="196">
        <v>14.14</v>
      </c>
      <c r="O77" s="196">
        <v>23.22</v>
      </c>
      <c r="P77" s="196">
        <v>59.77</v>
      </c>
      <c r="Q77" s="196">
        <v>2.66</v>
      </c>
      <c r="R77" s="196">
        <v>10.34</v>
      </c>
      <c r="S77" s="196">
        <v>6.44</v>
      </c>
      <c r="T77" s="196">
        <v>0</v>
      </c>
      <c r="U77" s="196">
        <v>262.14999999999998</v>
      </c>
      <c r="V77" s="196">
        <v>4.43</v>
      </c>
      <c r="W77" s="196">
        <v>3.68</v>
      </c>
      <c r="X77" s="196">
        <v>36.049999999999997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67.88</v>
      </c>
      <c r="AQ77" s="196">
        <v>18.059999999999999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78.75</v>
      </c>
      <c r="L78" s="196">
        <v>41.77</v>
      </c>
      <c r="M78" s="196">
        <v>0</v>
      </c>
      <c r="N78" s="196">
        <v>14.14</v>
      </c>
      <c r="O78" s="196">
        <v>23.22</v>
      </c>
      <c r="P78" s="196">
        <v>59.77</v>
      </c>
      <c r="Q78" s="196">
        <v>2.66</v>
      </c>
      <c r="R78" s="196">
        <v>10.34</v>
      </c>
      <c r="S78" s="196">
        <v>6.44</v>
      </c>
      <c r="T78" s="196">
        <v>0</v>
      </c>
      <c r="U78" s="196">
        <v>262.14999999999998</v>
      </c>
      <c r="V78" s="196">
        <v>4.43</v>
      </c>
      <c r="W78" s="196">
        <v>3.7</v>
      </c>
      <c r="X78" s="196">
        <v>36.049999999999997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67.88</v>
      </c>
      <c r="AQ78" s="196">
        <v>18.059999999999999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78.83</v>
      </c>
      <c r="L79" s="196">
        <v>41.77</v>
      </c>
      <c r="M79" s="196">
        <v>0</v>
      </c>
      <c r="N79" s="196">
        <v>14.14</v>
      </c>
      <c r="O79" s="196">
        <v>23.22</v>
      </c>
      <c r="P79" s="196">
        <v>59.77</v>
      </c>
      <c r="Q79" s="196">
        <v>2.66</v>
      </c>
      <c r="R79" s="196">
        <v>10.34</v>
      </c>
      <c r="S79" s="196">
        <v>6.44</v>
      </c>
      <c r="T79" s="196">
        <v>0</v>
      </c>
      <c r="U79" s="196">
        <v>262.14999999999998</v>
      </c>
      <c r="V79" s="196">
        <v>4.43</v>
      </c>
      <c r="W79" s="196">
        <v>4.01</v>
      </c>
      <c r="X79" s="196">
        <v>36.049999999999997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54.14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67.88</v>
      </c>
      <c r="AQ79" s="196">
        <v>18.059999999999999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78.83</v>
      </c>
      <c r="L80" s="196">
        <v>41.77</v>
      </c>
      <c r="M80" s="196">
        <v>0</v>
      </c>
      <c r="N80" s="196">
        <v>14.14</v>
      </c>
      <c r="O80" s="196">
        <v>23.22</v>
      </c>
      <c r="P80" s="196">
        <v>59.77</v>
      </c>
      <c r="Q80" s="196">
        <v>2.66</v>
      </c>
      <c r="R80" s="196">
        <v>10.34</v>
      </c>
      <c r="S80" s="196">
        <v>6.44</v>
      </c>
      <c r="T80" s="196">
        <v>0</v>
      </c>
      <c r="U80" s="196">
        <v>262.14999999999998</v>
      </c>
      <c r="V80" s="196">
        <v>4.43</v>
      </c>
      <c r="W80" s="196">
        <v>4.01</v>
      </c>
      <c r="X80" s="196">
        <v>36.049999999999997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54.14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67.88</v>
      </c>
      <c r="AQ80" s="196">
        <v>18.059999999999999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78.83</v>
      </c>
      <c r="L81" s="196">
        <v>41.77</v>
      </c>
      <c r="M81" s="196">
        <v>0</v>
      </c>
      <c r="N81" s="196">
        <v>14.14</v>
      </c>
      <c r="O81" s="196">
        <v>23.22</v>
      </c>
      <c r="P81" s="196">
        <v>59.77</v>
      </c>
      <c r="Q81" s="196">
        <v>2.66</v>
      </c>
      <c r="R81" s="196">
        <v>10.34</v>
      </c>
      <c r="S81" s="196">
        <v>6.44</v>
      </c>
      <c r="T81" s="196">
        <v>0</v>
      </c>
      <c r="U81" s="196">
        <v>262.14999999999998</v>
      </c>
      <c r="V81" s="196">
        <v>4.43</v>
      </c>
      <c r="W81" s="196">
        <v>4.32</v>
      </c>
      <c r="X81" s="196">
        <v>36.049999999999997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54.79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67.88</v>
      </c>
      <c r="AQ81" s="196">
        <v>18.059999999999999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78.83</v>
      </c>
      <c r="L82" s="196">
        <v>41.77</v>
      </c>
      <c r="M82" s="196">
        <v>0</v>
      </c>
      <c r="N82" s="196">
        <v>14.14</v>
      </c>
      <c r="O82" s="196">
        <v>23.22</v>
      </c>
      <c r="P82" s="196">
        <v>59.77</v>
      </c>
      <c r="Q82" s="196">
        <v>2.66</v>
      </c>
      <c r="R82" s="196">
        <v>10.34</v>
      </c>
      <c r="S82" s="196">
        <v>6.44</v>
      </c>
      <c r="T82" s="196">
        <v>0</v>
      </c>
      <c r="U82" s="196">
        <v>262.14999999999998</v>
      </c>
      <c r="V82" s="196">
        <v>4.43</v>
      </c>
      <c r="W82" s="196">
        <v>4.32</v>
      </c>
      <c r="X82" s="196">
        <v>36.049999999999997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54.79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67.88</v>
      </c>
      <c r="AQ82" s="196">
        <v>18.059999999999999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75.709999999999994</v>
      </c>
      <c r="L83" s="196">
        <v>40.270000000000003</v>
      </c>
      <c r="M83" s="196">
        <v>0</v>
      </c>
      <c r="N83" s="196">
        <v>14.14</v>
      </c>
      <c r="O83" s="196">
        <v>23.22</v>
      </c>
      <c r="P83" s="196">
        <v>59.77</v>
      </c>
      <c r="Q83" s="196">
        <v>2.58</v>
      </c>
      <c r="R83" s="196">
        <v>9.93</v>
      </c>
      <c r="S83" s="196">
        <v>6.18</v>
      </c>
      <c r="T83" s="196">
        <v>0</v>
      </c>
      <c r="U83" s="196">
        <v>262.14999999999998</v>
      </c>
      <c r="V83" s="196">
        <v>4.3</v>
      </c>
      <c r="W83" s="196">
        <v>4.63</v>
      </c>
      <c r="X83" s="196">
        <v>36.049999999999997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54.79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65.88</v>
      </c>
      <c r="AQ83" s="196">
        <v>17.52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75.709999999999994</v>
      </c>
      <c r="L84" s="196">
        <v>40.270000000000003</v>
      </c>
      <c r="M84" s="196">
        <v>0</v>
      </c>
      <c r="N84" s="196">
        <v>14.14</v>
      </c>
      <c r="O84" s="196">
        <v>23.22</v>
      </c>
      <c r="P84" s="196">
        <v>59.77</v>
      </c>
      <c r="Q84" s="196">
        <v>2.5499999999999998</v>
      </c>
      <c r="R84" s="196">
        <v>9.93</v>
      </c>
      <c r="S84" s="196">
        <v>6.18</v>
      </c>
      <c r="T84" s="196">
        <v>0</v>
      </c>
      <c r="U84" s="196">
        <v>262.14999999999998</v>
      </c>
      <c r="V84" s="196">
        <v>4.3</v>
      </c>
      <c r="W84" s="196">
        <v>4.63</v>
      </c>
      <c r="X84" s="196">
        <v>36.049999999999997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54.79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65.88</v>
      </c>
      <c r="AQ84" s="196">
        <v>17.52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78.83</v>
      </c>
      <c r="L85" s="196">
        <v>41.77</v>
      </c>
      <c r="M85" s="196">
        <v>0</v>
      </c>
      <c r="N85" s="196">
        <v>14.14</v>
      </c>
      <c r="O85" s="196">
        <v>23.22</v>
      </c>
      <c r="P85" s="196">
        <v>59.77</v>
      </c>
      <c r="Q85" s="196">
        <v>2.66</v>
      </c>
      <c r="R85" s="196">
        <v>10.34</v>
      </c>
      <c r="S85" s="196">
        <v>6.44</v>
      </c>
      <c r="T85" s="196">
        <v>0</v>
      </c>
      <c r="U85" s="196">
        <v>262.14999999999998</v>
      </c>
      <c r="V85" s="196">
        <v>4.43</v>
      </c>
      <c r="W85" s="196">
        <v>4.93</v>
      </c>
      <c r="X85" s="196">
        <v>36.049999999999997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67.88</v>
      </c>
      <c r="AQ85" s="196">
        <v>18.059999999999999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78.83</v>
      </c>
      <c r="L86" s="196">
        <v>43.49</v>
      </c>
      <c r="M86" s="196">
        <v>0</v>
      </c>
      <c r="N86" s="196">
        <v>14.14</v>
      </c>
      <c r="O86" s="196">
        <v>23.22</v>
      </c>
      <c r="P86" s="196">
        <v>59.77</v>
      </c>
      <c r="Q86" s="196">
        <v>2.66</v>
      </c>
      <c r="R86" s="196">
        <v>10.34</v>
      </c>
      <c r="S86" s="196">
        <v>6.44</v>
      </c>
      <c r="T86" s="196">
        <v>0</v>
      </c>
      <c r="U86" s="196">
        <v>262.14999999999998</v>
      </c>
      <c r="V86" s="196">
        <v>4.43</v>
      </c>
      <c r="W86" s="196">
        <v>4.93</v>
      </c>
      <c r="X86" s="196">
        <v>36.049999999999997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67.88</v>
      </c>
      <c r="AQ86" s="196">
        <v>18.059999999999999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78.83</v>
      </c>
      <c r="L87" s="196">
        <v>43.49</v>
      </c>
      <c r="M87" s="196">
        <v>0</v>
      </c>
      <c r="N87" s="196">
        <v>14.14</v>
      </c>
      <c r="O87" s="196">
        <v>23.22</v>
      </c>
      <c r="P87" s="196">
        <v>59.77</v>
      </c>
      <c r="Q87" s="196">
        <v>2.66</v>
      </c>
      <c r="R87" s="196">
        <v>10.34</v>
      </c>
      <c r="S87" s="196">
        <v>6.44</v>
      </c>
      <c r="T87" s="196">
        <v>0</v>
      </c>
      <c r="U87" s="196">
        <v>262.14999999999998</v>
      </c>
      <c r="V87" s="196">
        <v>4.43</v>
      </c>
      <c r="W87" s="196">
        <v>5.24</v>
      </c>
      <c r="X87" s="196">
        <v>36.049999999999997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67.88</v>
      </c>
      <c r="AQ87" s="196">
        <v>18.059999999999999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55.7</v>
      </c>
      <c r="L88" s="196">
        <v>43.49</v>
      </c>
      <c r="M88" s="196">
        <v>0</v>
      </c>
      <c r="N88" s="196">
        <v>14.14</v>
      </c>
      <c r="O88" s="196">
        <v>23.22</v>
      </c>
      <c r="P88" s="196">
        <v>59.77</v>
      </c>
      <c r="Q88" s="196">
        <v>2.66</v>
      </c>
      <c r="R88" s="196">
        <v>10.34</v>
      </c>
      <c r="S88" s="196">
        <v>6.44</v>
      </c>
      <c r="T88" s="196">
        <v>0</v>
      </c>
      <c r="U88" s="196">
        <v>262.14999999999998</v>
      </c>
      <c r="V88" s="196">
        <v>4.43</v>
      </c>
      <c r="W88" s="196">
        <v>5.24</v>
      </c>
      <c r="X88" s="196">
        <v>36.049999999999997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47.93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67.88</v>
      </c>
      <c r="AQ88" s="196">
        <v>18.059999999999999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36.5</v>
      </c>
      <c r="L89" s="196">
        <v>43.49</v>
      </c>
      <c r="M89" s="196">
        <v>0</v>
      </c>
      <c r="N89" s="196">
        <v>14.14</v>
      </c>
      <c r="O89" s="196">
        <v>23.22</v>
      </c>
      <c r="P89" s="196">
        <v>59.77</v>
      </c>
      <c r="Q89" s="196">
        <v>2.66</v>
      </c>
      <c r="R89" s="196">
        <v>9.09</v>
      </c>
      <c r="S89" s="196">
        <v>6.44</v>
      </c>
      <c r="T89" s="196">
        <v>0</v>
      </c>
      <c r="U89" s="196">
        <v>262.14999999999998</v>
      </c>
      <c r="V89" s="196">
        <v>4.43</v>
      </c>
      <c r="W89" s="196">
        <v>5.4</v>
      </c>
      <c r="X89" s="196">
        <v>36.049999999999997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47.93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67.88</v>
      </c>
      <c r="AQ89" s="196">
        <v>17.52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36.5</v>
      </c>
      <c r="L90" s="196">
        <v>43.49</v>
      </c>
      <c r="M90" s="196">
        <v>0</v>
      </c>
      <c r="N90" s="196">
        <v>14.14</v>
      </c>
      <c r="O90" s="196">
        <v>23.22</v>
      </c>
      <c r="P90" s="196">
        <v>59.77</v>
      </c>
      <c r="Q90" s="196">
        <v>2.66</v>
      </c>
      <c r="R90" s="196">
        <v>5.51</v>
      </c>
      <c r="S90" s="196">
        <v>6.44</v>
      </c>
      <c r="T90" s="196">
        <v>0</v>
      </c>
      <c r="U90" s="196">
        <v>262.14999999999998</v>
      </c>
      <c r="V90" s="196">
        <v>4.43</v>
      </c>
      <c r="W90" s="196">
        <v>5.89</v>
      </c>
      <c r="X90" s="196">
        <v>36.049999999999997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47.93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67.88</v>
      </c>
      <c r="AQ90" s="196">
        <v>17.52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36.32</v>
      </c>
      <c r="L91" s="196">
        <v>21</v>
      </c>
      <c r="M91" s="196">
        <v>0</v>
      </c>
      <c r="N91" s="196">
        <v>14.14</v>
      </c>
      <c r="O91" s="196">
        <v>23.22</v>
      </c>
      <c r="P91" s="196">
        <v>59.77</v>
      </c>
      <c r="Q91" s="196">
        <v>1.84</v>
      </c>
      <c r="R91" s="196">
        <v>4.8</v>
      </c>
      <c r="S91" s="196">
        <v>2.77</v>
      </c>
      <c r="T91" s="196">
        <v>0</v>
      </c>
      <c r="U91" s="196">
        <v>262.14999999999998</v>
      </c>
      <c r="V91" s="196">
        <v>4.43</v>
      </c>
      <c r="W91" s="196">
        <v>5.89</v>
      </c>
      <c r="X91" s="196">
        <v>36.049999999999997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47.93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67.88</v>
      </c>
      <c r="AQ91" s="196">
        <v>10.56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36.32</v>
      </c>
      <c r="L92" s="196">
        <v>21</v>
      </c>
      <c r="M92" s="196">
        <v>0</v>
      </c>
      <c r="N92" s="196">
        <v>14.14</v>
      </c>
      <c r="O92" s="196">
        <v>23.22</v>
      </c>
      <c r="P92" s="196">
        <v>59.77</v>
      </c>
      <c r="Q92" s="196">
        <v>1.84</v>
      </c>
      <c r="R92" s="196">
        <v>4.8</v>
      </c>
      <c r="S92" s="196">
        <v>2.77</v>
      </c>
      <c r="T92" s="196">
        <v>0</v>
      </c>
      <c r="U92" s="196">
        <v>262.14999999999998</v>
      </c>
      <c r="V92" s="196">
        <v>4.43</v>
      </c>
      <c r="W92" s="196">
        <v>5.89</v>
      </c>
      <c r="X92" s="196">
        <v>36.049999999999997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47.93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67.88</v>
      </c>
      <c r="AQ92" s="196">
        <v>10.56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36.32</v>
      </c>
      <c r="L93" s="196">
        <v>21</v>
      </c>
      <c r="M93" s="196">
        <v>0</v>
      </c>
      <c r="N93" s="196">
        <v>14.14</v>
      </c>
      <c r="O93" s="196">
        <v>23.22</v>
      </c>
      <c r="P93" s="196">
        <v>59.77</v>
      </c>
      <c r="Q93" s="196">
        <v>1.84</v>
      </c>
      <c r="R93" s="196">
        <v>4.8</v>
      </c>
      <c r="S93" s="196">
        <v>2.77</v>
      </c>
      <c r="T93" s="196">
        <v>0</v>
      </c>
      <c r="U93" s="196">
        <v>262.14999999999998</v>
      </c>
      <c r="V93" s="196">
        <v>4.6100000000000003</v>
      </c>
      <c r="W93" s="196">
        <v>5.89</v>
      </c>
      <c r="X93" s="196">
        <v>36.049999999999997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47.93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67.88</v>
      </c>
      <c r="AQ93" s="196">
        <v>10.56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36.32</v>
      </c>
      <c r="L94" s="196">
        <v>21</v>
      </c>
      <c r="M94" s="196">
        <v>0</v>
      </c>
      <c r="N94" s="196">
        <v>14.14</v>
      </c>
      <c r="O94" s="196">
        <v>23.22</v>
      </c>
      <c r="P94" s="196">
        <v>59.77</v>
      </c>
      <c r="Q94" s="196">
        <v>1.84</v>
      </c>
      <c r="R94" s="196">
        <v>4.8</v>
      </c>
      <c r="S94" s="196">
        <v>2.77</v>
      </c>
      <c r="T94" s="196">
        <v>0</v>
      </c>
      <c r="U94" s="196">
        <v>262.14999999999998</v>
      </c>
      <c r="V94" s="196">
        <v>4.6100000000000003</v>
      </c>
      <c r="W94" s="196">
        <v>5.89</v>
      </c>
      <c r="X94" s="196">
        <v>36.049999999999997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47.93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67.88</v>
      </c>
      <c r="AQ94" s="196">
        <v>10.56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36.32</v>
      </c>
      <c r="L95" s="196">
        <v>21</v>
      </c>
      <c r="M95" s="196">
        <v>0</v>
      </c>
      <c r="N95" s="196">
        <v>14.14</v>
      </c>
      <c r="O95" s="196">
        <v>23.22</v>
      </c>
      <c r="P95" s="196">
        <v>59.77</v>
      </c>
      <c r="Q95" s="196">
        <v>1.84</v>
      </c>
      <c r="R95" s="196">
        <v>4.43</v>
      </c>
      <c r="S95" s="196">
        <v>2.77</v>
      </c>
      <c r="T95" s="196">
        <v>0</v>
      </c>
      <c r="U95" s="196">
        <v>262.14999999999998</v>
      </c>
      <c r="V95" s="196">
        <v>4.6100000000000003</v>
      </c>
      <c r="W95" s="196">
        <v>5.89</v>
      </c>
      <c r="X95" s="196">
        <v>36.29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47.93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67.88</v>
      </c>
      <c r="AQ95" s="196">
        <v>10.56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36.32</v>
      </c>
      <c r="L96" s="196">
        <v>21</v>
      </c>
      <c r="M96" s="196">
        <v>0</v>
      </c>
      <c r="N96" s="196">
        <v>14.14</v>
      </c>
      <c r="O96" s="196">
        <v>23.22</v>
      </c>
      <c r="P96" s="196">
        <v>59.77</v>
      </c>
      <c r="Q96" s="196">
        <v>1.84</v>
      </c>
      <c r="R96" s="196">
        <v>4.43</v>
      </c>
      <c r="S96" s="196">
        <v>2.77</v>
      </c>
      <c r="T96" s="196">
        <v>0</v>
      </c>
      <c r="U96" s="196">
        <v>262.14999999999998</v>
      </c>
      <c r="V96" s="196">
        <v>4.6100000000000003</v>
      </c>
      <c r="W96" s="196">
        <v>5.89</v>
      </c>
      <c r="X96" s="196">
        <v>36.29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47.93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67.88</v>
      </c>
      <c r="AQ96" s="196">
        <v>10.56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48.1</v>
      </c>
      <c r="L97" s="196">
        <v>21</v>
      </c>
      <c r="M97" s="196">
        <v>0</v>
      </c>
      <c r="N97" s="196">
        <v>14.14</v>
      </c>
      <c r="O97" s="196">
        <v>23.22</v>
      </c>
      <c r="P97" s="196">
        <v>59.77</v>
      </c>
      <c r="Q97" s="196">
        <v>1.84</v>
      </c>
      <c r="R97" s="196">
        <v>4.43</v>
      </c>
      <c r="S97" s="196">
        <v>2.77</v>
      </c>
      <c r="T97" s="196">
        <v>0</v>
      </c>
      <c r="U97" s="196">
        <v>262.14999999999998</v>
      </c>
      <c r="V97" s="196">
        <v>4.6100000000000003</v>
      </c>
      <c r="W97" s="196">
        <v>5.89</v>
      </c>
      <c r="X97" s="196">
        <v>36.29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47.93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67.88</v>
      </c>
      <c r="AQ97" s="196">
        <v>10.56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36.32</v>
      </c>
      <c r="L98" s="196">
        <v>21</v>
      </c>
      <c r="M98" s="196">
        <v>0</v>
      </c>
      <c r="N98" s="196">
        <v>14.14</v>
      </c>
      <c r="O98" s="196">
        <v>23.22</v>
      </c>
      <c r="P98" s="196">
        <v>59.77</v>
      </c>
      <c r="Q98" s="196">
        <v>1.84</v>
      </c>
      <c r="R98" s="196">
        <v>4.43</v>
      </c>
      <c r="S98" s="196">
        <v>2.77</v>
      </c>
      <c r="T98" s="196">
        <v>0</v>
      </c>
      <c r="U98" s="196">
        <v>262.14999999999998</v>
      </c>
      <c r="V98" s="196">
        <v>4.6100000000000003</v>
      </c>
      <c r="W98" s="196">
        <v>5.89</v>
      </c>
      <c r="X98" s="196">
        <v>36.29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47.93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67.88</v>
      </c>
      <c r="AQ98" s="196">
        <v>10.56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1.3723249999999996</v>
      </c>
      <c r="L99">
        <f t="shared" si="0"/>
        <v>0.7552774999999996</v>
      </c>
      <c r="M99">
        <f t="shared" si="0"/>
        <v>0</v>
      </c>
      <c r="N99">
        <f t="shared" si="0"/>
        <v>0.33936000000000044</v>
      </c>
      <c r="O99">
        <f t="shared" si="0"/>
        <v>0.95839249999999954</v>
      </c>
      <c r="P99">
        <f t="shared" si="0"/>
        <v>1.4344800000000026</v>
      </c>
      <c r="Q99">
        <f t="shared" si="0"/>
        <v>5.4387499999999964E-2</v>
      </c>
      <c r="R99">
        <f t="shared" si="0"/>
        <v>0.18377999999999989</v>
      </c>
      <c r="S99">
        <f t="shared" si="0"/>
        <v>0.10970999999999993</v>
      </c>
      <c r="T99">
        <f t="shared" si="0"/>
        <v>0</v>
      </c>
      <c r="U99">
        <f t="shared" si="0"/>
        <v>7.308470000000014</v>
      </c>
      <c r="V99">
        <f t="shared" si="0"/>
        <v>8.2072500000000104E-2</v>
      </c>
      <c r="W99">
        <f t="shared" si="0"/>
        <v>0.10422999999999993</v>
      </c>
      <c r="X99">
        <f t="shared" si="0"/>
        <v>0.79804000000000064</v>
      </c>
      <c r="Y99">
        <f t="shared" si="0"/>
        <v>0</v>
      </c>
      <c r="Z99">
        <f t="shared" si="0"/>
        <v>0</v>
      </c>
      <c r="AA99">
        <f t="shared" si="0"/>
        <v>0.20322000000000007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1.2004825000000006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1.4490275000000017</v>
      </c>
      <c r="AQ99">
        <f t="shared" si="0"/>
        <v>0.37292499999999945</v>
      </c>
      <c r="AR99">
        <f t="shared" si="0"/>
        <v>0.20837500000000003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203.61</v>
      </c>
      <c r="M3" s="196">
        <v>27.11</v>
      </c>
      <c r="N3" s="196">
        <v>17.07</v>
      </c>
      <c r="O3" s="196">
        <v>0</v>
      </c>
      <c r="P3" s="196">
        <v>37</v>
      </c>
      <c r="Q3" s="196">
        <v>2.91</v>
      </c>
      <c r="R3" s="196">
        <v>5.76</v>
      </c>
      <c r="S3" s="196">
        <v>3.84</v>
      </c>
      <c r="T3" s="196">
        <v>0</v>
      </c>
      <c r="U3" s="196">
        <v>24.68</v>
      </c>
      <c r="V3" s="196">
        <v>0.96</v>
      </c>
      <c r="W3" s="196">
        <v>4.62</v>
      </c>
      <c r="X3" s="196">
        <v>28.81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57.92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203.61</v>
      </c>
      <c r="M4" s="196">
        <v>27.11</v>
      </c>
      <c r="N4" s="196">
        <v>17.07</v>
      </c>
      <c r="O4" s="196">
        <v>0</v>
      </c>
      <c r="P4" s="196">
        <v>37</v>
      </c>
      <c r="Q4" s="196">
        <v>2.88</v>
      </c>
      <c r="R4" s="196">
        <v>5.76</v>
      </c>
      <c r="S4" s="196">
        <v>3.84</v>
      </c>
      <c r="T4" s="196">
        <v>0</v>
      </c>
      <c r="U4" s="196">
        <v>24.68</v>
      </c>
      <c r="V4" s="196">
        <v>0.96</v>
      </c>
      <c r="W4" s="196">
        <v>4.8</v>
      </c>
      <c r="X4" s="196">
        <v>28.81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57.92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203.61</v>
      </c>
      <c r="M5" s="196">
        <v>27.11</v>
      </c>
      <c r="N5" s="196">
        <v>17.07</v>
      </c>
      <c r="O5" s="196">
        <v>0</v>
      </c>
      <c r="P5" s="196">
        <v>37</v>
      </c>
      <c r="Q5" s="196">
        <v>2.88</v>
      </c>
      <c r="R5" s="196">
        <v>5.76</v>
      </c>
      <c r="S5" s="196">
        <v>3.84</v>
      </c>
      <c r="T5" s="196">
        <v>0</v>
      </c>
      <c r="U5" s="196">
        <v>24.68</v>
      </c>
      <c r="V5" s="196">
        <v>0.96</v>
      </c>
      <c r="W5" s="196">
        <v>4.8</v>
      </c>
      <c r="X5" s="196">
        <v>28.81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57.92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203.61</v>
      </c>
      <c r="M6" s="196">
        <v>27.11</v>
      </c>
      <c r="N6" s="196">
        <v>17.07</v>
      </c>
      <c r="O6" s="196">
        <v>0</v>
      </c>
      <c r="P6" s="196">
        <v>37</v>
      </c>
      <c r="Q6" s="196">
        <v>2.88</v>
      </c>
      <c r="R6" s="196">
        <v>5.76</v>
      </c>
      <c r="S6" s="196">
        <v>3.84</v>
      </c>
      <c r="T6" s="196">
        <v>0</v>
      </c>
      <c r="U6" s="196">
        <v>24.68</v>
      </c>
      <c r="V6" s="196">
        <v>0.96</v>
      </c>
      <c r="W6" s="196">
        <v>4.8</v>
      </c>
      <c r="X6" s="196">
        <v>28.81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57.92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201.69</v>
      </c>
      <c r="M7" s="196">
        <v>27.11</v>
      </c>
      <c r="N7" s="196">
        <v>17.07</v>
      </c>
      <c r="O7" s="196">
        <v>0</v>
      </c>
      <c r="P7" s="196">
        <v>37</v>
      </c>
      <c r="Q7" s="196">
        <v>2.88</v>
      </c>
      <c r="R7" s="196">
        <v>5.76</v>
      </c>
      <c r="S7" s="196">
        <v>3.84</v>
      </c>
      <c r="T7" s="196">
        <v>0</v>
      </c>
      <c r="U7" s="196">
        <v>24.68</v>
      </c>
      <c r="V7" s="196">
        <v>0.96</v>
      </c>
      <c r="W7" s="196">
        <v>4.8</v>
      </c>
      <c r="X7" s="196">
        <v>14.41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57.92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27.26</v>
      </c>
      <c r="AQ7" s="196">
        <v>6.84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201.69</v>
      </c>
      <c r="M8" s="196">
        <v>27.11</v>
      </c>
      <c r="N8" s="196">
        <v>17.07</v>
      </c>
      <c r="O8" s="196">
        <v>0</v>
      </c>
      <c r="P8" s="196">
        <v>37</v>
      </c>
      <c r="Q8" s="196">
        <v>2.88</v>
      </c>
      <c r="R8" s="196">
        <v>5.76</v>
      </c>
      <c r="S8" s="196">
        <v>3.84</v>
      </c>
      <c r="T8" s="196">
        <v>0</v>
      </c>
      <c r="U8" s="196">
        <v>24.68</v>
      </c>
      <c r="V8" s="196">
        <v>0.96</v>
      </c>
      <c r="W8" s="196">
        <v>4.8</v>
      </c>
      <c r="X8" s="196">
        <v>14.41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57.92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27.26</v>
      </c>
      <c r="AQ8" s="196">
        <v>6.84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201.69</v>
      </c>
      <c r="M9" s="196">
        <v>27.11</v>
      </c>
      <c r="N9" s="196">
        <v>17.07</v>
      </c>
      <c r="O9" s="196">
        <v>0</v>
      </c>
      <c r="P9" s="196">
        <v>37</v>
      </c>
      <c r="Q9" s="196">
        <v>2.88</v>
      </c>
      <c r="R9" s="196">
        <v>5.76</v>
      </c>
      <c r="S9" s="196">
        <v>3.84</v>
      </c>
      <c r="T9" s="196">
        <v>0</v>
      </c>
      <c r="U9" s="196">
        <v>24.68</v>
      </c>
      <c r="V9" s="196">
        <v>0.96</v>
      </c>
      <c r="W9" s="196">
        <v>4.8</v>
      </c>
      <c r="X9" s="196">
        <v>14.41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57.92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27.26</v>
      </c>
      <c r="AQ9" s="196">
        <v>6.84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201.69</v>
      </c>
      <c r="M10" s="196">
        <v>27.11</v>
      </c>
      <c r="N10" s="196">
        <v>17.07</v>
      </c>
      <c r="O10" s="196">
        <v>0</v>
      </c>
      <c r="P10" s="196">
        <v>37</v>
      </c>
      <c r="Q10" s="196">
        <v>2.88</v>
      </c>
      <c r="R10" s="196">
        <v>5.76</v>
      </c>
      <c r="S10" s="196">
        <v>3.84</v>
      </c>
      <c r="T10" s="196">
        <v>0</v>
      </c>
      <c r="U10" s="196">
        <v>24.68</v>
      </c>
      <c r="V10" s="196">
        <v>0.96</v>
      </c>
      <c r="W10" s="196">
        <v>4.8</v>
      </c>
      <c r="X10" s="196">
        <v>14.41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57.92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33.11</v>
      </c>
      <c r="AQ10" s="196">
        <v>6.84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201.69</v>
      </c>
      <c r="M11" s="196">
        <v>27.11</v>
      </c>
      <c r="N11" s="196">
        <v>17.07</v>
      </c>
      <c r="O11" s="196">
        <v>0</v>
      </c>
      <c r="P11" s="196">
        <v>37</v>
      </c>
      <c r="Q11" s="196">
        <v>2.88</v>
      </c>
      <c r="R11" s="196">
        <v>5.76</v>
      </c>
      <c r="S11" s="196">
        <v>3.84</v>
      </c>
      <c r="T11" s="196">
        <v>0</v>
      </c>
      <c r="U11" s="196">
        <v>24.68</v>
      </c>
      <c r="V11" s="196">
        <v>0.96</v>
      </c>
      <c r="W11" s="196">
        <v>4.8</v>
      </c>
      <c r="X11" s="196">
        <v>14.41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57.92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27.26</v>
      </c>
      <c r="AQ11" s="196">
        <v>6.84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201.69</v>
      </c>
      <c r="M12" s="196">
        <v>27.11</v>
      </c>
      <c r="N12" s="196">
        <v>17.07</v>
      </c>
      <c r="O12" s="196">
        <v>0</v>
      </c>
      <c r="P12" s="196">
        <v>37</v>
      </c>
      <c r="Q12" s="196">
        <v>2.88</v>
      </c>
      <c r="R12" s="196">
        <v>5.76</v>
      </c>
      <c r="S12" s="196">
        <v>3.84</v>
      </c>
      <c r="T12" s="196">
        <v>0</v>
      </c>
      <c r="U12" s="196">
        <v>24.68</v>
      </c>
      <c r="V12" s="196">
        <v>0.96</v>
      </c>
      <c r="W12" s="196">
        <v>4.8</v>
      </c>
      <c r="X12" s="196">
        <v>14.41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57.92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27.26</v>
      </c>
      <c r="AQ12" s="196">
        <v>6.84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201.69</v>
      </c>
      <c r="M13" s="196">
        <v>27.11</v>
      </c>
      <c r="N13" s="196">
        <v>17.07</v>
      </c>
      <c r="O13" s="196">
        <v>0</v>
      </c>
      <c r="P13" s="196">
        <v>37</v>
      </c>
      <c r="Q13" s="196">
        <v>2.88</v>
      </c>
      <c r="R13" s="196">
        <v>5.76</v>
      </c>
      <c r="S13" s="196">
        <v>3.84</v>
      </c>
      <c r="T13" s="196">
        <v>0</v>
      </c>
      <c r="U13" s="196">
        <v>24.68</v>
      </c>
      <c r="V13" s="196">
        <v>0.96</v>
      </c>
      <c r="W13" s="196">
        <v>4.8</v>
      </c>
      <c r="X13" s="196">
        <v>14.41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57.92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19.21</v>
      </c>
      <c r="AQ13" s="196">
        <v>6.84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201.69</v>
      </c>
      <c r="M14" s="196">
        <v>27.11</v>
      </c>
      <c r="N14" s="196">
        <v>17.07</v>
      </c>
      <c r="O14" s="196">
        <v>0</v>
      </c>
      <c r="P14" s="196">
        <v>37</v>
      </c>
      <c r="Q14" s="196">
        <v>2.88</v>
      </c>
      <c r="R14" s="196">
        <v>5.76</v>
      </c>
      <c r="S14" s="196">
        <v>3.84</v>
      </c>
      <c r="T14" s="196">
        <v>0</v>
      </c>
      <c r="U14" s="196">
        <v>24.68</v>
      </c>
      <c r="V14" s="196">
        <v>0.96</v>
      </c>
      <c r="W14" s="196">
        <v>4.8</v>
      </c>
      <c r="X14" s="196">
        <v>14.41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57.92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19.21</v>
      </c>
      <c r="AQ14" s="196">
        <v>6.84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201.69</v>
      </c>
      <c r="M15" s="196">
        <v>27.11</v>
      </c>
      <c r="N15" s="196">
        <v>17.07</v>
      </c>
      <c r="O15" s="196">
        <v>0</v>
      </c>
      <c r="P15" s="196">
        <v>37</v>
      </c>
      <c r="Q15" s="196">
        <v>2.88</v>
      </c>
      <c r="R15" s="196">
        <v>5.76</v>
      </c>
      <c r="S15" s="196">
        <v>3.84</v>
      </c>
      <c r="T15" s="196">
        <v>0</v>
      </c>
      <c r="U15" s="196">
        <v>24.68</v>
      </c>
      <c r="V15" s="196">
        <v>0.96</v>
      </c>
      <c r="W15" s="196">
        <v>4.8</v>
      </c>
      <c r="X15" s="196">
        <v>14.41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57.92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19.21</v>
      </c>
      <c r="AQ15" s="196">
        <v>6.84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201.69</v>
      </c>
      <c r="M16" s="196">
        <v>27.11</v>
      </c>
      <c r="N16" s="196">
        <v>17.07</v>
      </c>
      <c r="O16" s="196">
        <v>0</v>
      </c>
      <c r="P16" s="196">
        <v>37</v>
      </c>
      <c r="Q16" s="196">
        <v>2.88</v>
      </c>
      <c r="R16" s="196">
        <v>5.76</v>
      </c>
      <c r="S16" s="196">
        <v>3.84</v>
      </c>
      <c r="T16" s="196">
        <v>0</v>
      </c>
      <c r="U16" s="196">
        <v>24.68</v>
      </c>
      <c r="V16" s="196">
        <v>0.96</v>
      </c>
      <c r="W16" s="196">
        <v>4.8</v>
      </c>
      <c r="X16" s="196">
        <v>14.41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57.92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19.21</v>
      </c>
      <c r="AQ16" s="196">
        <v>6.84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3.2</v>
      </c>
      <c r="L17" s="196">
        <v>201.69</v>
      </c>
      <c r="M17" s="196">
        <v>27.11</v>
      </c>
      <c r="N17" s="196">
        <v>17.07</v>
      </c>
      <c r="O17" s="196">
        <v>0</v>
      </c>
      <c r="P17" s="196">
        <v>37</v>
      </c>
      <c r="Q17" s="196">
        <v>2.88</v>
      </c>
      <c r="R17" s="196">
        <v>5.76</v>
      </c>
      <c r="S17" s="196">
        <v>3.84</v>
      </c>
      <c r="T17" s="196">
        <v>0</v>
      </c>
      <c r="U17" s="196">
        <v>24.68</v>
      </c>
      <c r="V17" s="196">
        <v>0.96</v>
      </c>
      <c r="W17" s="196">
        <v>4.8</v>
      </c>
      <c r="X17" s="196">
        <v>14.41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57.92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19.21</v>
      </c>
      <c r="AQ17" s="196">
        <v>6.84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3.2</v>
      </c>
      <c r="L18" s="196">
        <v>201.69</v>
      </c>
      <c r="M18" s="196">
        <v>27.11</v>
      </c>
      <c r="N18" s="196">
        <v>17.07</v>
      </c>
      <c r="O18" s="196">
        <v>0</v>
      </c>
      <c r="P18" s="196">
        <v>37</v>
      </c>
      <c r="Q18" s="196">
        <v>2.88</v>
      </c>
      <c r="R18" s="196">
        <v>5.76</v>
      </c>
      <c r="S18" s="196">
        <v>3.84</v>
      </c>
      <c r="T18" s="196">
        <v>0</v>
      </c>
      <c r="U18" s="196">
        <v>24.68</v>
      </c>
      <c r="V18" s="196">
        <v>0.96</v>
      </c>
      <c r="W18" s="196">
        <v>4.8</v>
      </c>
      <c r="X18" s="196">
        <v>14.41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57.92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19.21</v>
      </c>
      <c r="AQ18" s="196">
        <v>6.84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201.69</v>
      </c>
      <c r="M19" s="196">
        <v>27.11</v>
      </c>
      <c r="N19" s="196">
        <v>17.07</v>
      </c>
      <c r="O19" s="196">
        <v>0</v>
      </c>
      <c r="P19" s="196">
        <v>37</v>
      </c>
      <c r="Q19" s="196">
        <v>2.88</v>
      </c>
      <c r="R19" s="196">
        <v>5.76</v>
      </c>
      <c r="S19" s="196">
        <v>3.84</v>
      </c>
      <c r="T19" s="196">
        <v>0</v>
      </c>
      <c r="U19" s="196">
        <v>24.68</v>
      </c>
      <c r="V19" s="196">
        <v>0.96</v>
      </c>
      <c r="W19" s="196">
        <v>4.8</v>
      </c>
      <c r="X19" s="196">
        <v>14.41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57.92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19.21</v>
      </c>
      <c r="AQ19" s="196">
        <v>6.84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201.69</v>
      </c>
      <c r="M20" s="196">
        <v>27.11</v>
      </c>
      <c r="N20" s="196">
        <v>17.07</v>
      </c>
      <c r="O20" s="196">
        <v>0</v>
      </c>
      <c r="P20" s="196">
        <v>37</v>
      </c>
      <c r="Q20" s="196">
        <v>2.88</v>
      </c>
      <c r="R20" s="196">
        <v>5.76</v>
      </c>
      <c r="S20" s="196">
        <v>3.84</v>
      </c>
      <c r="T20" s="196">
        <v>0</v>
      </c>
      <c r="U20" s="196">
        <v>24.68</v>
      </c>
      <c r="V20" s="196">
        <v>0.96</v>
      </c>
      <c r="W20" s="196">
        <v>4.8</v>
      </c>
      <c r="X20" s="196">
        <v>14.41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57.92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19.21</v>
      </c>
      <c r="AQ20" s="196">
        <v>6.84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201.69</v>
      </c>
      <c r="M21" s="196">
        <v>27.11</v>
      </c>
      <c r="N21" s="196">
        <v>17.07</v>
      </c>
      <c r="O21" s="196">
        <v>0</v>
      </c>
      <c r="P21" s="196">
        <v>37</v>
      </c>
      <c r="Q21" s="196">
        <v>2.88</v>
      </c>
      <c r="R21" s="196">
        <v>5.76</v>
      </c>
      <c r="S21" s="196">
        <v>3.84</v>
      </c>
      <c r="T21" s="196">
        <v>0</v>
      </c>
      <c r="U21" s="196">
        <v>24.68</v>
      </c>
      <c r="V21" s="196">
        <v>0.96</v>
      </c>
      <c r="W21" s="196">
        <v>4.8</v>
      </c>
      <c r="X21" s="196">
        <v>14.41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57.92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19.21</v>
      </c>
      <c r="AQ21" s="196">
        <v>6.72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201.69</v>
      </c>
      <c r="M22" s="196">
        <v>27.11</v>
      </c>
      <c r="N22" s="196">
        <v>17.07</v>
      </c>
      <c r="O22" s="196">
        <v>0</v>
      </c>
      <c r="P22" s="196">
        <v>37</v>
      </c>
      <c r="Q22" s="196">
        <v>2.88</v>
      </c>
      <c r="R22" s="196">
        <v>5.76</v>
      </c>
      <c r="S22" s="196">
        <v>3.84</v>
      </c>
      <c r="T22" s="196">
        <v>0</v>
      </c>
      <c r="U22" s="196">
        <v>24.68</v>
      </c>
      <c r="V22" s="196">
        <v>0.96</v>
      </c>
      <c r="W22" s="196">
        <v>4.8</v>
      </c>
      <c r="X22" s="196">
        <v>14.41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57.92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19.21</v>
      </c>
      <c r="AQ22" s="196">
        <v>6.72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1.85</v>
      </c>
      <c r="L23" s="196">
        <v>201.69</v>
      </c>
      <c r="M23" s="196">
        <v>27.11</v>
      </c>
      <c r="N23" s="196">
        <v>17.07</v>
      </c>
      <c r="O23" s="196">
        <v>0</v>
      </c>
      <c r="P23" s="196">
        <v>37</v>
      </c>
      <c r="Q23" s="196">
        <v>2.88</v>
      </c>
      <c r="R23" s="196">
        <v>5.76</v>
      </c>
      <c r="S23" s="196">
        <v>3.84</v>
      </c>
      <c r="T23" s="196">
        <v>0</v>
      </c>
      <c r="U23" s="196">
        <v>24.68</v>
      </c>
      <c r="V23" s="196">
        <v>0.77</v>
      </c>
      <c r="W23" s="196">
        <v>5</v>
      </c>
      <c r="X23" s="196">
        <v>14.53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19.21</v>
      </c>
      <c r="AQ23" s="196">
        <v>6.72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201.69</v>
      </c>
      <c r="M24" s="196">
        <v>27.11</v>
      </c>
      <c r="N24" s="196">
        <v>17.07</v>
      </c>
      <c r="O24" s="196">
        <v>0</v>
      </c>
      <c r="P24" s="196">
        <v>37</v>
      </c>
      <c r="Q24" s="196">
        <v>2.88</v>
      </c>
      <c r="R24" s="196">
        <v>5.76</v>
      </c>
      <c r="S24" s="196">
        <v>3.84</v>
      </c>
      <c r="T24" s="196">
        <v>0</v>
      </c>
      <c r="U24" s="196">
        <v>24.68</v>
      </c>
      <c r="V24" s="196">
        <v>1</v>
      </c>
      <c r="W24" s="196">
        <v>5</v>
      </c>
      <c r="X24" s="196">
        <v>14.53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19.21</v>
      </c>
      <c r="AQ24" s="196">
        <v>6.72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201.69</v>
      </c>
      <c r="M25" s="196">
        <v>27.11</v>
      </c>
      <c r="N25" s="196">
        <v>17.07</v>
      </c>
      <c r="O25" s="196">
        <v>0</v>
      </c>
      <c r="P25" s="196">
        <v>37</v>
      </c>
      <c r="Q25" s="196">
        <v>2.88</v>
      </c>
      <c r="R25" s="196">
        <v>5.76</v>
      </c>
      <c r="S25" s="196">
        <v>3.84</v>
      </c>
      <c r="T25" s="196">
        <v>0</v>
      </c>
      <c r="U25" s="196">
        <v>24.68</v>
      </c>
      <c r="V25" s="196">
        <v>1</v>
      </c>
      <c r="W25" s="196">
        <v>5</v>
      </c>
      <c r="X25" s="196">
        <v>14.53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19.21</v>
      </c>
      <c r="AQ25" s="196">
        <v>6.72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201.69</v>
      </c>
      <c r="M26" s="196">
        <v>27.11</v>
      </c>
      <c r="N26" s="196">
        <v>17.07</v>
      </c>
      <c r="O26" s="196">
        <v>0</v>
      </c>
      <c r="P26" s="196">
        <v>37</v>
      </c>
      <c r="Q26" s="196">
        <v>2.88</v>
      </c>
      <c r="R26" s="196">
        <v>5.76</v>
      </c>
      <c r="S26" s="196">
        <v>3.84</v>
      </c>
      <c r="T26" s="196">
        <v>0</v>
      </c>
      <c r="U26" s="196">
        <v>24.68</v>
      </c>
      <c r="V26" s="196">
        <v>1</v>
      </c>
      <c r="W26" s="196">
        <v>5</v>
      </c>
      <c r="X26" s="196">
        <v>14.53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19.21</v>
      </c>
      <c r="AQ26" s="196">
        <v>6.72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240.1</v>
      </c>
      <c r="M27" s="196">
        <v>27.11</v>
      </c>
      <c r="N27" s="196">
        <v>17.07</v>
      </c>
      <c r="O27" s="196">
        <v>0</v>
      </c>
      <c r="P27" s="196">
        <v>37</v>
      </c>
      <c r="Q27" s="196">
        <v>2.88</v>
      </c>
      <c r="R27" s="196">
        <v>12.49</v>
      </c>
      <c r="S27" s="196">
        <v>3.84</v>
      </c>
      <c r="T27" s="196">
        <v>0</v>
      </c>
      <c r="U27" s="196">
        <v>24.68</v>
      </c>
      <c r="V27" s="196">
        <v>5.35</v>
      </c>
      <c r="W27" s="196">
        <v>6.84</v>
      </c>
      <c r="X27" s="196">
        <v>43.29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52.82</v>
      </c>
      <c r="AQ27" s="196">
        <v>14.41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201.69</v>
      </c>
      <c r="M28" s="196">
        <v>27.11</v>
      </c>
      <c r="N28" s="196">
        <v>17.07</v>
      </c>
      <c r="O28" s="196">
        <v>0</v>
      </c>
      <c r="P28" s="196">
        <v>37</v>
      </c>
      <c r="Q28" s="196">
        <v>2.88</v>
      </c>
      <c r="R28" s="196">
        <v>12.49</v>
      </c>
      <c r="S28" s="196">
        <v>3.84</v>
      </c>
      <c r="T28" s="196">
        <v>0</v>
      </c>
      <c r="U28" s="196">
        <v>24.68</v>
      </c>
      <c r="V28" s="196">
        <v>5.57</v>
      </c>
      <c r="W28" s="196">
        <v>6.84</v>
      </c>
      <c r="X28" s="196">
        <v>43.29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72.03</v>
      </c>
      <c r="AQ28" s="196">
        <v>26.57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201.69</v>
      </c>
      <c r="M29" s="196">
        <v>27.11</v>
      </c>
      <c r="N29" s="196">
        <v>17.07</v>
      </c>
      <c r="O29" s="196">
        <v>0</v>
      </c>
      <c r="P29" s="196">
        <v>37</v>
      </c>
      <c r="Q29" s="196">
        <v>2.88</v>
      </c>
      <c r="R29" s="196">
        <v>12.49</v>
      </c>
      <c r="S29" s="196">
        <v>3.84</v>
      </c>
      <c r="T29" s="196">
        <v>0</v>
      </c>
      <c r="U29" s="196">
        <v>24.68</v>
      </c>
      <c r="V29" s="196">
        <v>5.57</v>
      </c>
      <c r="W29" s="196">
        <v>6.84</v>
      </c>
      <c r="X29" s="196">
        <v>43.29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72.03</v>
      </c>
      <c r="AQ29" s="196">
        <v>26.57</v>
      </c>
      <c r="AR29" s="196">
        <v>0.14000000000000001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1.92</v>
      </c>
      <c r="L30" s="196">
        <v>220.9</v>
      </c>
      <c r="M30" s="196">
        <v>27.11</v>
      </c>
      <c r="N30" s="196">
        <v>17.07</v>
      </c>
      <c r="O30" s="196">
        <v>0</v>
      </c>
      <c r="P30" s="196">
        <v>37</v>
      </c>
      <c r="Q30" s="196">
        <v>2.88</v>
      </c>
      <c r="R30" s="196">
        <v>12.49</v>
      </c>
      <c r="S30" s="196">
        <v>3.84</v>
      </c>
      <c r="T30" s="196">
        <v>0</v>
      </c>
      <c r="U30" s="196">
        <v>24.68</v>
      </c>
      <c r="V30" s="196">
        <v>5.35</v>
      </c>
      <c r="W30" s="196">
        <v>6.84</v>
      </c>
      <c r="X30" s="196">
        <v>43.29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72.03</v>
      </c>
      <c r="AQ30" s="196">
        <v>26.57</v>
      </c>
      <c r="AR30" s="196">
        <v>0.84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1.92</v>
      </c>
      <c r="L31" s="196">
        <v>268.92</v>
      </c>
      <c r="M31" s="196">
        <v>27.11</v>
      </c>
      <c r="N31" s="196">
        <v>17.07</v>
      </c>
      <c r="O31" s="196">
        <v>0</v>
      </c>
      <c r="P31" s="196">
        <v>37</v>
      </c>
      <c r="Q31" s="196">
        <v>2.88</v>
      </c>
      <c r="R31" s="196">
        <v>12.49</v>
      </c>
      <c r="S31" s="196">
        <v>3.84</v>
      </c>
      <c r="T31" s="196">
        <v>0</v>
      </c>
      <c r="U31" s="196">
        <v>24.68</v>
      </c>
      <c r="V31" s="196">
        <v>5.35</v>
      </c>
      <c r="W31" s="196">
        <v>6.84</v>
      </c>
      <c r="X31" s="196">
        <v>43.29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72.03</v>
      </c>
      <c r="AQ31" s="196">
        <v>26.57</v>
      </c>
      <c r="AR31" s="196">
        <v>3.36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4.49</v>
      </c>
      <c r="L32" s="196">
        <v>321.73</v>
      </c>
      <c r="M32" s="196">
        <v>27.11</v>
      </c>
      <c r="N32" s="196">
        <v>17.07</v>
      </c>
      <c r="O32" s="196">
        <v>0</v>
      </c>
      <c r="P32" s="196">
        <v>37</v>
      </c>
      <c r="Q32" s="196">
        <v>3.22</v>
      </c>
      <c r="R32" s="196">
        <v>12.49</v>
      </c>
      <c r="S32" s="196">
        <v>7.78</v>
      </c>
      <c r="T32" s="196">
        <v>0</v>
      </c>
      <c r="U32" s="196">
        <v>24.68</v>
      </c>
      <c r="V32" s="196">
        <v>5.35</v>
      </c>
      <c r="W32" s="196">
        <v>6.84</v>
      </c>
      <c r="X32" s="196">
        <v>43.29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68.52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72.03</v>
      </c>
      <c r="AQ32" s="196">
        <v>26.57</v>
      </c>
      <c r="AR32" s="196">
        <v>7.82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4.49</v>
      </c>
      <c r="L33" s="196">
        <v>370.39</v>
      </c>
      <c r="M33" s="196">
        <v>27.11</v>
      </c>
      <c r="N33" s="196">
        <v>17.07</v>
      </c>
      <c r="O33" s="196">
        <v>0</v>
      </c>
      <c r="P33" s="196">
        <v>37</v>
      </c>
      <c r="Q33" s="196">
        <v>3.22</v>
      </c>
      <c r="R33" s="196">
        <v>12.49</v>
      </c>
      <c r="S33" s="196">
        <v>7.78</v>
      </c>
      <c r="T33" s="196">
        <v>0</v>
      </c>
      <c r="U33" s="196">
        <v>24.68</v>
      </c>
      <c r="V33" s="196">
        <v>5.35</v>
      </c>
      <c r="W33" s="196">
        <v>6.84</v>
      </c>
      <c r="X33" s="196">
        <v>43.29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68.52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72.03</v>
      </c>
      <c r="AQ33" s="196">
        <v>26.57</v>
      </c>
      <c r="AR33" s="196">
        <v>17.7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4.49</v>
      </c>
      <c r="L34" s="196">
        <v>370.39</v>
      </c>
      <c r="M34" s="196">
        <v>27.11</v>
      </c>
      <c r="N34" s="196">
        <v>17.07</v>
      </c>
      <c r="O34" s="196">
        <v>0</v>
      </c>
      <c r="P34" s="196">
        <v>37</v>
      </c>
      <c r="Q34" s="196">
        <v>3.22</v>
      </c>
      <c r="R34" s="196">
        <v>12.49</v>
      </c>
      <c r="S34" s="196">
        <v>7.78</v>
      </c>
      <c r="T34" s="196">
        <v>0</v>
      </c>
      <c r="U34" s="196">
        <v>24.68</v>
      </c>
      <c r="V34" s="196">
        <v>5.35</v>
      </c>
      <c r="W34" s="196">
        <v>6.84</v>
      </c>
      <c r="X34" s="196">
        <v>43.29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68.52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72.03</v>
      </c>
      <c r="AQ34" s="196">
        <v>26.57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4.49</v>
      </c>
      <c r="L35" s="196">
        <v>370.39</v>
      </c>
      <c r="M35" s="196">
        <v>27.11</v>
      </c>
      <c r="N35" s="196">
        <v>17.07</v>
      </c>
      <c r="O35" s="196">
        <v>0</v>
      </c>
      <c r="P35" s="196">
        <v>37</v>
      </c>
      <c r="Q35" s="196">
        <v>3.22</v>
      </c>
      <c r="R35" s="196">
        <v>12.49</v>
      </c>
      <c r="S35" s="196">
        <v>7.78</v>
      </c>
      <c r="T35" s="196">
        <v>0</v>
      </c>
      <c r="U35" s="196">
        <v>24.68</v>
      </c>
      <c r="V35" s="196">
        <v>5.35</v>
      </c>
      <c r="W35" s="196">
        <v>6.84</v>
      </c>
      <c r="X35" s="196">
        <v>43.29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72.03</v>
      </c>
      <c r="AQ35" s="196">
        <v>26.57</v>
      </c>
      <c r="AR35" s="196">
        <v>19.2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4.49</v>
      </c>
      <c r="L36" s="196">
        <v>370.39</v>
      </c>
      <c r="M36" s="196">
        <v>27.11</v>
      </c>
      <c r="N36" s="196">
        <v>17.07</v>
      </c>
      <c r="O36" s="196">
        <v>0</v>
      </c>
      <c r="P36" s="196">
        <v>37</v>
      </c>
      <c r="Q36" s="196">
        <v>3.22</v>
      </c>
      <c r="R36" s="196">
        <v>12.49</v>
      </c>
      <c r="S36" s="196">
        <v>7.78</v>
      </c>
      <c r="T36" s="196">
        <v>0</v>
      </c>
      <c r="U36" s="196">
        <v>24.68</v>
      </c>
      <c r="V36" s="196">
        <v>5.35</v>
      </c>
      <c r="W36" s="196">
        <v>6.84</v>
      </c>
      <c r="X36" s="196">
        <v>43.29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72.03</v>
      </c>
      <c r="AQ36" s="196">
        <v>26.57</v>
      </c>
      <c r="AR36" s="196">
        <v>21.2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4.49</v>
      </c>
      <c r="L37" s="196">
        <v>370.39</v>
      </c>
      <c r="M37" s="196">
        <v>27.11</v>
      </c>
      <c r="N37" s="196">
        <v>17.07</v>
      </c>
      <c r="O37" s="196">
        <v>0</v>
      </c>
      <c r="P37" s="196">
        <v>37</v>
      </c>
      <c r="Q37" s="196">
        <v>3.22</v>
      </c>
      <c r="R37" s="196">
        <v>12.49</v>
      </c>
      <c r="S37" s="196">
        <v>7.78</v>
      </c>
      <c r="T37" s="196">
        <v>0</v>
      </c>
      <c r="U37" s="196">
        <v>24.68</v>
      </c>
      <c r="V37" s="196">
        <v>5.35</v>
      </c>
      <c r="W37" s="196">
        <v>6.84</v>
      </c>
      <c r="X37" s="196">
        <v>43.29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72.03</v>
      </c>
      <c r="AQ37" s="196">
        <v>26.57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4.49</v>
      </c>
      <c r="L38" s="196">
        <v>370.39</v>
      </c>
      <c r="M38" s="196">
        <v>27.11</v>
      </c>
      <c r="N38" s="196">
        <v>17.07</v>
      </c>
      <c r="O38" s="196">
        <v>0</v>
      </c>
      <c r="P38" s="196">
        <v>37</v>
      </c>
      <c r="Q38" s="196">
        <v>3.22</v>
      </c>
      <c r="R38" s="196">
        <v>12.49</v>
      </c>
      <c r="S38" s="196">
        <v>7.78</v>
      </c>
      <c r="T38" s="196">
        <v>0</v>
      </c>
      <c r="U38" s="196">
        <v>24.68</v>
      </c>
      <c r="V38" s="196">
        <v>5.35</v>
      </c>
      <c r="W38" s="196">
        <v>6.84</v>
      </c>
      <c r="X38" s="196">
        <v>43.29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72.03</v>
      </c>
      <c r="AQ38" s="196">
        <v>26.57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4.49</v>
      </c>
      <c r="L39" s="196">
        <v>370.39</v>
      </c>
      <c r="M39" s="196">
        <v>27.11</v>
      </c>
      <c r="N39" s="196">
        <v>17.07</v>
      </c>
      <c r="O39" s="196">
        <v>0</v>
      </c>
      <c r="P39" s="196">
        <v>37</v>
      </c>
      <c r="Q39" s="196">
        <v>3.22</v>
      </c>
      <c r="R39" s="196">
        <v>12.49</v>
      </c>
      <c r="S39" s="196">
        <v>7.78</v>
      </c>
      <c r="T39" s="196">
        <v>0</v>
      </c>
      <c r="U39" s="196">
        <v>24.68</v>
      </c>
      <c r="V39" s="196">
        <v>5.35</v>
      </c>
      <c r="W39" s="196">
        <v>6.84</v>
      </c>
      <c r="X39" s="196">
        <v>43.29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72.03</v>
      </c>
      <c r="AQ39" s="196">
        <v>26.57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4.49</v>
      </c>
      <c r="L40" s="196">
        <v>370.39</v>
      </c>
      <c r="M40" s="196">
        <v>27.11</v>
      </c>
      <c r="N40" s="196">
        <v>17.07</v>
      </c>
      <c r="O40" s="196">
        <v>0</v>
      </c>
      <c r="P40" s="196">
        <v>37</v>
      </c>
      <c r="Q40" s="196">
        <v>3.22</v>
      </c>
      <c r="R40" s="196">
        <v>12.49</v>
      </c>
      <c r="S40" s="196">
        <v>7.78</v>
      </c>
      <c r="T40" s="196">
        <v>0</v>
      </c>
      <c r="U40" s="196">
        <v>24.68</v>
      </c>
      <c r="V40" s="196">
        <v>5.35</v>
      </c>
      <c r="W40" s="196">
        <v>6.84</v>
      </c>
      <c r="X40" s="196">
        <v>43.29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72.03</v>
      </c>
      <c r="AQ40" s="196">
        <v>26.57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4.49</v>
      </c>
      <c r="L41" s="196">
        <v>370.39</v>
      </c>
      <c r="M41" s="196">
        <v>27.11</v>
      </c>
      <c r="N41" s="196">
        <v>17.07</v>
      </c>
      <c r="O41" s="196">
        <v>0</v>
      </c>
      <c r="P41" s="196">
        <v>37</v>
      </c>
      <c r="Q41" s="196">
        <v>3.22</v>
      </c>
      <c r="R41" s="196">
        <v>12.49</v>
      </c>
      <c r="S41" s="196">
        <v>7.78</v>
      </c>
      <c r="T41" s="196">
        <v>0</v>
      </c>
      <c r="U41" s="196">
        <v>24.68</v>
      </c>
      <c r="V41" s="196">
        <v>5.35</v>
      </c>
      <c r="W41" s="196">
        <v>6.84</v>
      </c>
      <c r="X41" s="196">
        <v>43.29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72.03</v>
      </c>
      <c r="AQ41" s="196">
        <v>26.57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4.49</v>
      </c>
      <c r="L42" s="196">
        <v>370.39</v>
      </c>
      <c r="M42" s="196">
        <v>27.11</v>
      </c>
      <c r="N42" s="196">
        <v>17.07</v>
      </c>
      <c r="O42" s="196">
        <v>0</v>
      </c>
      <c r="P42" s="196">
        <v>37</v>
      </c>
      <c r="Q42" s="196">
        <v>3.22</v>
      </c>
      <c r="R42" s="196">
        <v>12.49</v>
      </c>
      <c r="S42" s="196">
        <v>7.78</v>
      </c>
      <c r="T42" s="196">
        <v>0</v>
      </c>
      <c r="U42" s="196">
        <v>24.68</v>
      </c>
      <c r="V42" s="196">
        <v>5.35</v>
      </c>
      <c r="W42" s="196">
        <v>6.84</v>
      </c>
      <c r="X42" s="196">
        <v>43.29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72.03</v>
      </c>
      <c r="AQ42" s="196">
        <v>26.57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4.49</v>
      </c>
      <c r="L43" s="196">
        <v>370.39</v>
      </c>
      <c r="M43" s="196">
        <v>27.11</v>
      </c>
      <c r="N43" s="196">
        <v>17.07</v>
      </c>
      <c r="O43" s="196">
        <v>0</v>
      </c>
      <c r="P43" s="196">
        <v>37</v>
      </c>
      <c r="Q43" s="196">
        <v>3.22</v>
      </c>
      <c r="R43" s="196">
        <v>12.49</v>
      </c>
      <c r="S43" s="196">
        <v>7.78</v>
      </c>
      <c r="T43" s="196">
        <v>0</v>
      </c>
      <c r="U43" s="196">
        <v>24.68</v>
      </c>
      <c r="V43" s="196">
        <v>5.35</v>
      </c>
      <c r="W43" s="196">
        <v>6.84</v>
      </c>
      <c r="X43" s="196">
        <v>43.29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72.03</v>
      </c>
      <c r="AQ43" s="196">
        <v>26.57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4.49</v>
      </c>
      <c r="L44" s="196">
        <v>370.39</v>
      </c>
      <c r="M44" s="196">
        <v>27.11</v>
      </c>
      <c r="N44" s="196">
        <v>17.07</v>
      </c>
      <c r="O44" s="196">
        <v>0</v>
      </c>
      <c r="P44" s="196">
        <v>37</v>
      </c>
      <c r="Q44" s="196">
        <v>3.22</v>
      </c>
      <c r="R44" s="196">
        <v>12.49</v>
      </c>
      <c r="S44" s="196">
        <v>7.78</v>
      </c>
      <c r="T44" s="196">
        <v>0</v>
      </c>
      <c r="U44" s="196">
        <v>24.68</v>
      </c>
      <c r="V44" s="196">
        <v>5.35</v>
      </c>
      <c r="W44" s="196">
        <v>6.84</v>
      </c>
      <c r="X44" s="196">
        <v>43.29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72.03</v>
      </c>
      <c r="AQ44" s="196">
        <v>26.57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4.49</v>
      </c>
      <c r="L45" s="196">
        <v>370.39</v>
      </c>
      <c r="M45" s="196">
        <v>27.11</v>
      </c>
      <c r="N45" s="196">
        <v>17.07</v>
      </c>
      <c r="O45" s="196">
        <v>0</v>
      </c>
      <c r="P45" s="196">
        <v>37</v>
      </c>
      <c r="Q45" s="196">
        <v>3.22</v>
      </c>
      <c r="R45" s="196">
        <v>12.49</v>
      </c>
      <c r="S45" s="196">
        <v>7.78</v>
      </c>
      <c r="T45" s="196">
        <v>0</v>
      </c>
      <c r="U45" s="196">
        <v>24.68</v>
      </c>
      <c r="V45" s="196">
        <v>5.35</v>
      </c>
      <c r="W45" s="196">
        <v>6.84</v>
      </c>
      <c r="X45" s="196">
        <v>43.29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72.03</v>
      </c>
      <c r="AQ45" s="196">
        <v>26.57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4.49</v>
      </c>
      <c r="L46" s="196">
        <v>370.39</v>
      </c>
      <c r="M46" s="196">
        <v>27.11</v>
      </c>
      <c r="N46" s="196">
        <v>17.07</v>
      </c>
      <c r="O46" s="196">
        <v>0</v>
      </c>
      <c r="P46" s="196">
        <v>37</v>
      </c>
      <c r="Q46" s="196">
        <v>3.22</v>
      </c>
      <c r="R46" s="196">
        <v>12.49</v>
      </c>
      <c r="S46" s="196">
        <v>7.78</v>
      </c>
      <c r="T46" s="196">
        <v>0</v>
      </c>
      <c r="U46" s="196">
        <v>24.68</v>
      </c>
      <c r="V46" s="196">
        <v>5.35</v>
      </c>
      <c r="W46" s="196">
        <v>6.84</v>
      </c>
      <c r="X46" s="196">
        <v>43.29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72.03</v>
      </c>
      <c r="AQ46" s="196">
        <v>26.57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4.49</v>
      </c>
      <c r="L47" s="196">
        <v>370.39</v>
      </c>
      <c r="M47" s="196">
        <v>27.11</v>
      </c>
      <c r="N47" s="196">
        <v>17.07</v>
      </c>
      <c r="O47" s="196">
        <v>0</v>
      </c>
      <c r="P47" s="196">
        <v>37</v>
      </c>
      <c r="Q47" s="196">
        <v>3.22</v>
      </c>
      <c r="R47" s="196">
        <v>12.49</v>
      </c>
      <c r="S47" s="196">
        <v>7.78</v>
      </c>
      <c r="T47" s="196">
        <v>0</v>
      </c>
      <c r="U47" s="196">
        <v>24.68</v>
      </c>
      <c r="V47" s="196">
        <v>5.35</v>
      </c>
      <c r="W47" s="196">
        <v>6.84</v>
      </c>
      <c r="X47" s="196">
        <v>43.29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72.03</v>
      </c>
      <c r="AQ47" s="196">
        <v>26.57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4.49</v>
      </c>
      <c r="L48" s="196">
        <v>370.39</v>
      </c>
      <c r="M48" s="196">
        <v>27.11</v>
      </c>
      <c r="N48" s="196">
        <v>17.07</v>
      </c>
      <c r="O48" s="196">
        <v>0</v>
      </c>
      <c r="P48" s="196">
        <v>37</v>
      </c>
      <c r="Q48" s="196">
        <v>3.22</v>
      </c>
      <c r="R48" s="196">
        <v>12.49</v>
      </c>
      <c r="S48" s="196">
        <v>7.78</v>
      </c>
      <c r="T48" s="196">
        <v>0</v>
      </c>
      <c r="U48" s="196">
        <v>24.68</v>
      </c>
      <c r="V48" s="196">
        <v>5.35</v>
      </c>
      <c r="W48" s="196">
        <v>6.84</v>
      </c>
      <c r="X48" s="196">
        <v>43.29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72.03</v>
      </c>
      <c r="AQ48" s="196">
        <v>26.57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4.49</v>
      </c>
      <c r="L49" s="196">
        <v>370.39</v>
      </c>
      <c r="M49" s="196">
        <v>27.11</v>
      </c>
      <c r="N49" s="196">
        <v>17.07</v>
      </c>
      <c r="O49" s="196">
        <v>0</v>
      </c>
      <c r="P49" s="196">
        <v>37</v>
      </c>
      <c r="Q49" s="196">
        <v>3.22</v>
      </c>
      <c r="R49" s="196">
        <v>12.49</v>
      </c>
      <c r="S49" s="196">
        <v>7.78</v>
      </c>
      <c r="T49" s="196">
        <v>0</v>
      </c>
      <c r="U49" s="196">
        <v>24.68</v>
      </c>
      <c r="V49" s="196">
        <v>5.35</v>
      </c>
      <c r="W49" s="196">
        <v>3.42</v>
      </c>
      <c r="X49" s="196">
        <v>43.29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72.03</v>
      </c>
      <c r="AQ49" s="196">
        <v>26.57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4.49</v>
      </c>
      <c r="L50" s="196">
        <v>370.39</v>
      </c>
      <c r="M50" s="196">
        <v>27.11</v>
      </c>
      <c r="N50" s="196">
        <v>17.07</v>
      </c>
      <c r="O50" s="196">
        <v>0</v>
      </c>
      <c r="P50" s="196">
        <v>37</v>
      </c>
      <c r="Q50" s="196">
        <v>3.22</v>
      </c>
      <c r="R50" s="196">
        <v>12.49</v>
      </c>
      <c r="S50" s="196">
        <v>7.78</v>
      </c>
      <c r="T50" s="196">
        <v>0</v>
      </c>
      <c r="U50" s="196">
        <v>24.68</v>
      </c>
      <c r="V50" s="196">
        <v>5.35</v>
      </c>
      <c r="W50" s="196">
        <v>3.42</v>
      </c>
      <c r="X50" s="196">
        <v>43.29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72.03</v>
      </c>
      <c r="AQ50" s="196">
        <v>26.57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340</v>
      </c>
      <c r="M51" s="196">
        <v>27.11</v>
      </c>
      <c r="N51" s="196">
        <v>17.07</v>
      </c>
      <c r="O51" s="196">
        <v>0</v>
      </c>
      <c r="P51" s="196">
        <v>37</v>
      </c>
      <c r="Q51" s="196">
        <v>3.22</v>
      </c>
      <c r="R51" s="196">
        <v>12.49</v>
      </c>
      <c r="S51" s="196">
        <v>7.78</v>
      </c>
      <c r="T51" s="196">
        <v>0</v>
      </c>
      <c r="U51" s="196">
        <v>24.68</v>
      </c>
      <c r="V51" s="196">
        <v>5.35</v>
      </c>
      <c r="W51" s="196">
        <v>3.42</v>
      </c>
      <c r="X51" s="196">
        <v>43.29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72.03</v>
      </c>
      <c r="AQ51" s="196">
        <v>26.57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340</v>
      </c>
      <c r="M52" s="196">
        <v>27.11</v>
      </c>
      <c r="N52" s="196">
        <v>17.07</v>
      </c>
      <c r="O52" s="196">
        <v>0</v>
      </c>
      <c r="P52" s="196">
        <v>37</v>
      </c>
      <c r="Q52" s="196">
        <v>2.88</v>
      </c>
      <c r="R52" s="196">
        <v>12.49</v>
      </c>
      <c r="S52" s="196">
        <v>3.84</v>
      </c>
      <c r="T52" s="196">
        <v>0</v>
      </c>
      <c r="U52" s="196">
        <v>24.68</v>
      </c>
      <c r="V52" s="196">
        <v>5.35</v>
      </c>
      <c r="W52" s="196">
        <v>3.42</v>
      </c>
      <c r="X52" s="196">
        <v>43.29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72.03</v>
      </c>
      <c r="AQ52" s="196">
        <v>26.57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300</v>
      </c>
      <c r="M53" s="196">
        <v>27.11</v>
      </c>
      <c r="N53" s="196">
        <v>17.07</v>
      </c>
      <c r="O53" s="196">
        <v>0</v>
      </c>
      <c r="P53" s="196">
        <v>37</v>
      </c>
      <c r="Q53" s="196">
        <v>2.88</v>
      </c>
      <c r="R53" s="196">
        <v>12.49</v>
      </c>
      <c r="S53" s="196">
        <v>3.84</v>
      </c>
      <c r="T53" s="196">
        <v>0</v>
      </c>
      <c r="U53" s="196">
        <v>24.68</v>
      </c>
      <c r="V53" s="196">
        <v>5.35</v>
      </c>
      <c r="W53" s="196">
        <v>3.42</v>
      </c>
      <c r="X53" s="196">
        <v>43.29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72.03</v>
      </c>
      <c r="AQ53" s="196">
        <v>26.57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260</v>
      </c>
      <c r="M54" s="196">
        <v>27.11</v>
      </c>
      <c r="N54" s="196">
        <v>17.07</v>
      </c>
      <c r="O54" s="196">
        <v>0</v>
      </c>
      <c r="P54" s="196">
        <v>37</v>
      </c>
      <c r="Q54" s="196">
        <v>2.88</v>
      </c>
      <c r="R54" s="196">
        <v>12.49</v>
      </c>
      <c r="S54" s="196">
        <v>3.84</v>
      </c>
      <c r="T54" s="196">
        <v>0</v>
      </c>
      <c r="U54" s="196">
        <v>24.68</v>
      </c>
      <c r="V54" s="196">
        <v>5.35</v>
      </c>
      <c r="W54" s="196">
        <v>3.42</v>
      </c>
      <c r="X54" s="196">
        <v>43.29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50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72.03</v>
      </c>
      <c r="AQ54" s="196">
        <v>26.57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1.94</v>
      </c>
      <c r="L55" s="196">
        <v>210</v>
      </c>
      <c r="M55" s="196">
        <v>27.11</v>
      </c>
      <c r="N55" s="196">
        <v>17.07</v>
      </c>
      <c r="O55" s="196">
        <v>0</v>
      </c>
      <c r="P55" s="196">
        <v>37</v>
      </c>
      <c r="Q55" s="196">
        <v>2.88</v>
      </c>
      <c r="R55" s="196">
        <v>12.49</v>
      </c>
      <c r="S55" s="196">
        <v>3.84</v>
      </c>
      <c r="T55" s="196">
        <v>0</v>
      </c>
      <c r="U55" s="196">
        <v>24.68</v>
      </c>
      <c r="V55" s="196">
        <v>5.35</v>
      </c>
      <c r="W55" s="196">
        <v>3.42</v>
      </c>
      <c r="X55" s="196">
        <v>43.29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72.03</v>
      </c>
      <c r="AQ55" s="196">
        <v>6.72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210</v>
      </c>
      <c r="M56" s="196">
        <v>27.11</v>
      </c>
      <c r="N56" s="196">
        <v>17.07</v>
      </c>
      <c r="O56" s="196">
        <v>0</v>
      </c>
      <c r="P56" s="196">
        <v>37</v>
      </c>
      <c r="Q56" s="196">
        <v>2.88</v>
      </c>
      <c r="R56" s="196">
        <v>12.49</v>
      </c>
      <c r="S56" s="196">
        <v>3.84</v>
      </c>
      <c r="T56" s="196">
        <v>0</v>
      </c>
      <c r="U56" s="196">
        <v>24.68</v>
      </c>
      <c r="V56" s="196">
        <v>5.35</v>
      </c>
      <c r="W56" s="196">
        <v>3.42</v>
      </c>
      <c r="X56" s="196">
        <v>43.29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72.03</v>
      </c>
      <c r="AQ56" s="196">
        <v>6.72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210</v>
      </c>
      <c r="M57" s="196">
        <v>27.11</v>
      </c>
      <c r="N57" s="196">
        <v>17.07</v>
      </c>
      <c r="O57" s="196">
        <v>0</v>
      </c>
      <c r="P57" s="196">
        <v>37</v>
      </c>
      <c r="Q57" s="196">
        <v>2.88</v>
      </c>
      <c r="R57" s="196">
        <v>12.91</v>
      </c>
      <c r="S57" s="196">
        <v>3.84</v>
      </c>
      <c r="T57" s="196">
        <v>0</v>
      </c>
      <c r="U57" s="196">
        <v>24.68</v>
      </c>
      <c r="V57" s="196">
        <v>5.35</v>
      </c>
      <c r="W57" s="196">
        <v>3.42</v>
      </c>
      <c r="X57" s="196">
        <v>43.29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50.74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72.03</v>
      </c>
      <c r="AQ57" s="196">
        <v>6.72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210</v>
      </c>
      <c r="M58" s="196">
        <v>27.11</v>
      </c>
      <c r="N58" s="196">
        <v>17.07</v>
      </c>
      <c r="O58" s="196">
        <v>0</v>
      </c>
      <c r="P58" s="196">
        <v>37</v>
      </c>
      <c r="Q58" s="196">
        <v>2.88</v>
      </c>
      <c r="R58" s="196">
        <v>12.49</v>
      </c>
      <c r="S58" s="196">
        <v>3.84</v>
      </c>
      <c r="T58" s="196">
        <v>0</v>
      </c>
      <c r="U58" s="196">
        <v>24.68</v>
      </c>
      <c r="V58" s="196">
        <v>5.35</v>
      </c>
      <c r="W58" s="196">
        <v>3.42</v>
      </c>
      <c r="X58" s="196">
        <v>43.29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50.74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72.03</v>
      </c>
      <c r="AQ58" s="196">
        <v>6.72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210</v>
      </c>
      <c r="M59" s="196">
        <v>27.11</v>
      </c>
      <c r="N59" s="196">
        <v>17.07</v>
      </c>
      <c r="O59" s="196">
        <v>0</v>
      </c>
      <c r="P59" s="196">
        <v>37</v>
      </c>
      <c r="Q59" s="196">
        <v>2.88</v>
      </c>
      <c r="R59" s="196">
        <v>12.49</v>
      </c>
      <c r="S59" s="196">
        <v>3.84</v>
      </c>
      <c r="T59" s="196">
        <v>0</v>
      </c>
      <c r="U59" s="196">
        <v>24.68</v>
      </c>
      <c r="V59" s="196">
        <v>5.35</v>
      </c>
      <c r="W59" s="196">
        <v>3.42</v>
      </c>
      <c r="X59" s="196">
        <v>43.29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50.74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72.03</v>
      </c>
      <c r="AQ59" s="196">
        <v>6.72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210</v>
      </c>
      <c r="M60" s="196">
        <v>27.11</v>
      </c>
      <c r="N60" s="196">
        <v>17.07</v>
      </c>
      <c r="O60" s="196">
        <v>0</v>
      </c>
      <c r="P60" s="196">
        <v>37</v>
      </c>
      <c r="Q60" s="196">
        <v>2.88</v>
      </c>
      <c r="R60" s="196">
        <v>12.49</v>
      </c>
      <c r="S60" s="196">
        <v>3.84</v>
      </c>
      <c r="T60" s="196">
        <v>0</v>
      </c>
      <c r="U60" s="196">
        <v>24.68</v>
      </c>
      <c r="V60" s="196">
        <v>5.35</v>
      </c>
      <c r="W60" s="196">
        <v>3.42</v>
      </c>
      <c r="X60" s="196">
        <v>43.29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50.74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72.03</v>
      </c>
      <c r="AQ60" s="196">
        <v>6.72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210</v>
      </c>
      <c r="M61" s="196">
        <v>27.11</v>
      </c>
      <c r="N61" s="196">
        <v>17.07</v>
      </c>
      <c r="O61" s="196">
        <v>0</v>
      </c>
      <c r="P61" s="196">
        <v>37</v>
      </c>
      <c r="Q61" s="196">
        <v>2.88</v>
      </c>
      <c r="R61" s="196">
        <v>12.49</v>
      </c>
      <c r="S61" s="196">
        <v>3.84</v>
      </c>
      <c r="T61" s="196">
        <v>0</v>
      </c>
      <c r="U61" s="196">
        <v>24.68</v>
      </c>
      <c r="V61" s="196">
        <v>5.35</v>
      </c>
      <c r="W61" s="196">
        <v>3.42</v>
      </c>
      <c r="X61" s="196">
        <v>43.29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50.74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72.03</v>
      </c>
      <c r="AQ61" s="196">
        <v>26.57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210</v>
      </c>
      <c r="M62" s="196">
        <v>27.11</v>
      </c>
      <c r="N62" s="196">
        <v>17.07</v>
      </c>
      <c r="O62" s="196">
        <v>0</v>
      </c>
      <c r="P62" s="196">
        <v>37</v>
      </c>
      <c r="Q62" s="196">
        <v>2.88</v>
      </c>
      <c r="R62" s="196">
        <v>12.49</v>
      </c>
      <c r="S62" s="196">
        <v>3.84</v>
      </c>
      <c r="T62" s="196">
        <v>0</v>
      </c>
      <c r="U62" s="196">
        <v>24.68</v>
      </c>
      <c r="V62" s="196">
        <v>5.35</v>
      </c>
      <c r="W62" s="196">
        <v>3.42</v>
      </c>
      <c r="X62" s="196">
        <v>43.29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50.74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72.03</v>
      </c>
      <c r="AQ62" s="196">
        <v>26.57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210</v>
      </c>
      <c r="M63" s="196">
        <v>27.11</v>
      </c>
      <c r="N63" s="196">
        <v>17.07</v>
      </c>
      <c r="O63" s="196">
        <v>0</v>
      </c>
      <c r="P63" s="196">
        <v>37</v>
      </c>
      <c r="Q63" s="196">
        <v>2.88</v>
      </c>
      <c r="R63" s="196">
        <v>12.49</v>
      </c>
      <c r="S63" s="196">
        <v>3.84</v>
      </c>
      <c r="T63" s="196">
        <v>0</v>
      </c>
      <c r="U63" s="196">
        <v>24.68</v>
      </c>
      <c r="V63" s="196">
        <v>5.35</v>
      </c>
      <c r="W63" s="196">
        <v>3.42</v>
      </c>
      <c r="X63" s="196">
        <v>43.29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50.74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72.03</v>
      </c>
      <c r="AQ63" s="196">
        <v>26.57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210</v>
      </c>
      <c r="M64" s="196">
        <v>27.11</v>
      </c>
      <c r="N64" s="196">
        <v>17.07</v>
      </c>
      <c r="O64" s="196">
        <v>0</v>
      </c>
      <c r="P64" s="196">
        <v>37</v>
      </c>
      <c r="Q64" s="196">
        <v>2.88</v>
      </c>
      <c r="R64" s="196">
        <v>12.49</v>
      </c>
      <c r="S64" s="196">
        <v>3.84</v>
      </c>
      <c r="T64" s="196">
        <v>0</v>
      </c>
      <c r="U64" s="196">
        <v>24.68</v>
      </c>
      <c r="V64" s="196">
        <v>5.35</v>
      </c>
      <c r="W64" s="196">
        <v>3.42</v>
      </c>
      <c r="X64" s="196">
        <v>43.29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50.74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72.03</v>
      </c>
      <c r="AQ64" s="196">
        <v>26.57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210</v>
      </c>
      <c r="M65" s="196">
        <v>27.11</v>
      </c>
      <c r="N65" s="196">
        <v>17.07</v>
      </c>
      <c r="O65" s="196">
        <v>0</v>
      </c>
      <c r="P65" s="196">
        <v>37</v>
      </c>
      <c r="Q65" s="196">
        <v>2.88</v>
      </c>
      <c r="R65" s="196">
        <v>12.49</v>
      </c>
      <c r="S65" s="196">
        <v>3.84</v>
      </c>
      <c r="T65" s="196">
        <v>0</v>
      </c>
      <c r="U65" s="196">
        <v>24.68</v>
      </c>
      <c r="V65" s="196">
        <v>5.35</v>
      </c>
      <c r="W65" s="196">
        <v>3.42</v>
      </c>
      <c r="X65" s="196">
        <v>43.29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50.74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72.03</v>
      </c>
      <c r="AQ65" s="196">
        <v>26.57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210</v>
      </c>
      <c r="M66" s="196">
        <v>27.11</v>
      </c>
      <c r="N66" s="196">
        <v>17.07</v>
      </c>
      <c r="O66" s="196">
        <v>0</v>
      </c>
      <c r="P66" s="196">
        <v>37</v>
      </c>
      <c r="Q66" s="196">
        <v>2.88</v>
      </c>
      <c r="R66" s="196">
        <v>12.49</v>
      </c>
      <c r="S66" s="196">
        <v>3.84</v>
      </c>
      <c r="T66" s="196">
        <v>0</v>
      </c>
      <c r="U66" s="196">
        <v>24.68</v>
      </c>
      <c r="V66" s="196">
        <v>5.35</v>
      </c>
      <c r="W66" s="196">
        <v>3.42</v>
      </c>
      <c r="X66" s="196">
        <v>43.29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50.74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72.03</v>
      </c>
      <c r="AQ66" s="196">
        <v>26.57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250</v>
      </c>
      <c r="M67" s="196">
        <v>27.11</v>
      </c>
      <c r="N67" s="196">
        <v>17.07</v>
      </c>
      <c r="O67" s="196">
        <v>0</v>
      </c>
      <c r="P67" s="196">
        <v>37</v>
      </c>
      <c r="Q67" s="196">
        <v>2.88</v>
      </c>
      <c r="R67" s="196">
        <v>12.49</v>
      </c>
      <c r="S67" s="196">
        <v>3.84</v>
      </c>
      <c r="T67" s="196">
        <v>0</v>
      </c>
      <c r="U67" s="196">
        <v>24.68</v>
      </c>
      <c r="V67" s="196">
        <v>5.35</v>
      </c>
      <c r="W67" s="196">
        <v>3.42</v>
      </c>
      <c r="X67" s="196">
        <v>43.29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72.03</v>
      </c>
      <c r="AQ67" s="196">
        <v>21.8</v>
      </c>
      <c r="AR67" s="196">
        <v>21.11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1.91</v>
      </c>
      <c r="L68" s="196">
        <v>300</v>
      </c>
      <c r="M68" s="196">
        <v>27.11</v>
      </c>
      <c r="N68" s="196">
        <v>17.07</v>
      </c>
      <c r="O68" s="196">
        <v>0</v>
      </c>
      <c r="P68" s="196">
        <v>37</v>
      </c>
      <c r="Q68" s="196">
        <v>2.88</v>
      </c>
      <c r="R68" s="196">
        <v>12.49</v>
      </c>
      <c r="S68" s="196">
        <v>3.84</v>
      </c>
      <c r="T68" s="196">
        <v>0</v>
      </c>
      <c r="U68" s="196">
        <v>24.68</v>
      </c>
      <c r="V68" s="196">
        <v>5.35</v>
      </c>
      <c r="W68" s="196">
        <v>3.42</v>
      </c>
      <c r="X68" s="196">
        <v>43.29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72.03</v>
      </c>
      <c r="AQ68" s="196">
        <v>21.8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1.92</v>
      </c>
      <c r="L69" s="196">
        <v>350</v>
      </c>
      <c r="M69" s="196">
        <v>27.11</v>
      </c>
      <c r="N69" s="196">
        <v>17.07</v>
      </c>
      <c r="O69" s="196">
        <v>0</v>
      </c>
      <c r="P69" s="196">
        <v>37</v>
      </c>
      <c r="Q69" s="196">
        <v>2.88</v>
      </c>
      <c r="R69" s="196">
        <v>12.49</v>
      </c>
      <c r="S69" s="196">
        <v>3.84</v>
      </c>
      <c r="T69" s="196">
        <v>0</v>
      </c>
      <c r="U69" s="196">
        <v>24.68</v>
      </c>
      <c r="V69" s="196">
        <v>5.35</v>
      </c>
      <c r="W69" s="196">
        <v>3.42</v>
      </c>
      <c r="X69" s="196">
        <v>43.29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50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72.03</v>
      </c>
      <c r="AQ69" s="196">
        <v>21.8</v>
      </c>
      <c r="AR69" s="196">
        <v>4.16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4.49</v>
      </c>
      <c r="L70" s="196">
        <v>370.39</v>
      </c>
      <c r="M70" s="196">
        <v>27.11</v>
      </c>
      <c r="N70" s="196">
        <v>17.07</v>
      </c>
      <c r="O70" s="196">
        <v>0</v>
      </c>
      <c r="P70" s="196">
        <v>37</v>
      </c>
      <c r="Q70" s="196">
        <v>3.22</v>
      </c>
      <c r="R70" s="196">
        <v>12.49</v>
      </c>
      <c r="S70" s="196">
        <v>7.78</v>
      </c>
      <c r="T70" s="196">
        <v>0</v>
      </c>
      <c r="U70" s="196">
        <v>24.68</v>
      </c>
      <c r="V70" s="196">
        <v>5.35</v>
      </c>
      <c r="W70" s="196">
        <v>3.42</v>
      </c>
      <c r="X70" s="196">
        <v>43.29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72.03</v>
      </c>
      <c r="AQ70" s="196">
        <v>21.8</v>
      </c>
      <c r="AR70" s="196">
        <v>0.69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4.49</v>
      </c>
      <c r="L71" s="196">
        <v>370.39</v>
      </c>
      <c r="M71" s="196">
        <v>27.11</v>
      </c>
      <c r="N71" s="196">
        <v>17.07</v>
      </c>
      <c r="O71" s="196">
        <v>0</v>
      </c>
      <c r="P71" s="196">
        <v>37</v>
      </c>
      <c r="Q71" s="196">
        <v>3.22</v>
      </c>
      <c r="R71" s="196">
        <v>12.49</v>
      </c>
      <c r="S71" s="196">
        <v>7.78</v>
      </c>
      <c r="T71" s="196">
        <v>0</v>
      </c>
      <c r="U71" s="196">
        <v>24.68</v>
      </c>
      <c r="V71" s="196">
        <v>5.35</v>
      </c>
      <c r="W71" s="196">
        <v>3.42</v>
      </c>
      <c r="X71" s="196">
        <v>43.29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72.03</v>
      </c>
      <c r="AQ71" s="196">
        <v>21.8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4.49</v>
      </c>
      <c r="L72" s="196">
        <v>370.39</v>
      </c>
      <c r="M72" s="196">
        <v>27.11</v>
      </c>
      <c r="N72" s="196">
        <v>17.07</v>
      </c>
      <c r="O72" s="196">
        <v>0</v>
      </c>
      <c r="P72" s="196">
        <v>37</v>
      </c>
      <c r="Q72" s="196">
        <v>3.22</v>
      </c>
      <c r="R72" s="196">
        <v>12.49</v>
      </c>
      <c r="S72" s="196">
        <v>7.78</v>
      </c>
      <c r="T72" s="196">
        <v>0</v>
      </c>
      <c r="U72" s="196">
        <v>24.68</v>
      </c>
      <c r="V72" s="196">
        <v>5.35</v>
      </c>
      <c r="W72" s="196">
        <v>3.42</v>
      </c>
      <c r="X72" s="196">
        <v>43.29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72.03</v>
      </c>
      <c r="AQ72" s="196">
        <v>21.8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4.49</v>
      </c>
      <c r="L73" s="196">
        <v>370.39</v>
      </c>
      <c r="M73" s="196">
        <v>27.11</v>
      </c>
      <c r="N73" s="196">
        <v>17.07</v>
      </c>
      <c r="O73" s="196">
        <v>0</v>
      </c>
      <c r="P73" s="196">
        <v>37</v>
      </c>
      <c r="Q73" s="196">
        <v>3.22</v>
      </c>
      <c r="R73" s="196">
        <v>12.49</v>
      </c>
      <c r="S73" s="196">
        <v>7.78</v>
      </c>
      <c r="T73" s="196">
        <v>0</v>
      </c>
      <c r="U73" s="196">
        <v>24.68</v>
      </c>
      <c r="V73" s="196">
        <v>5.35</v>
      </c>
      <c r="W73" s="196">
        <v>3.42</v>
      </c>
      <c r="X73" s="196">
        <v>43.29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72.03</v>
      </c>
      <c r="AQ73" s="196">
        <v>21.8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4.49</v>
      </c>
      <c r="L74" s="196">
        <v>370.39</v>
      </c>
      <c r="M74" s="196">
        <v>27.11</v>
      </c>
      <c r="N74" s="196">
        <v>17.07</v>
      </c>
      <c r="O74" s="196">
        <v>0</v>
      </c>
      <c r="P74" s="196">
        <v>37</v>
      </c>
      <c r="Q74" s="196">
        <v>3.22</v>
      </c>
      <c r="R74" s="196">
        <v>12.49</v>
      </c>
      <c r="S74" s="196">
        <v>7.78</v>
      </c>
      <c r="T74" s="196">
        <v>0</v>
      </c>
      <c r="U74" s="196">
        <v>24.68</v>
      </c>
      <c r="V74" s="196">
        <v>5.35</v>
      </c>
      <c r="W74" s="196">
        <v>3.42</v>
      </c>
      <c r="X74" s="196">
        <v>43.29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72.03</v>
      </c>
      <c r="AQ74" s="196">
        <v>21.8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4.49</v>
      </c>
      <c r="L75" s="196">
        <v>370.39</v>
      </c>
      <c r="M75" s="196">
        <v>27.11</v>
      </c>
      <c r="N75" s="196">
        <v>17.07</v>
      </c>
      <c r="O75" s="196">
        <v>0</v>
      </c>
      <c r="P75" s="196">
        <v>37</v>
      </c>
      <c r="Q75" s="196">
        <v>3.22</v>
      </c>
      <c r="R75" s="196">
        <v>12.49</v>
      </c>
      <c r="S75" s="196">
        <v>7.78</v>
      </c>
      <c r="T75" s="196">
        <v>0</v>
      </c>
      <c r="U75" s="196">
        <v>23.2</v>
      </c>
      <c r="V75" s="196">
        <v>5.35</v>
      </c>
      <c r="W75" s="196">
        <v>3.33</v>
      </c>
      <c r="X75" s="196">
        <v>43.29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72.03</v>
      </c>
      <c r="AQ75" s="196">
        <v>21.8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4.49</v>
      </c>
      <c r="L76" s="196">
        <v>370.39</v>
      </c>
      <c r="M76" s="196">
        <v>27.11</v>
      </c>
      <c r="N76" s="196">
        <v>17.07</v>
      </c>
      <c r="O76" s="196">
        <v>0</v>
      </c>
      <c r="P76" s="196">
        <v>37</v>
      </c>
      <c r="Q76" s="196">
        <v>3.22</v>
      </c>
      <c r="R76" s="196">
        <v>12.49</v>
      </c>
      <c r="S76" s="196">
        <v>7.78</v>
      </c>
      <c r="T76" s="196">
        <v>0</v>
      </c>
      <c r="U76" s="196">
        <v>21.88</v>
      </c>
      <c r="V76" s="196">
        <v>5.35</v>
      </c>
      <c r="W76" s="196">
        <v>3.55</v>
      </c>
      <c r="X76" s="196">
        <v>43.29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72.03</v>
      </c>
      <c r="AQ76" s="196">
        <v>21.8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4.49</v>
      </c>
      <c r="L77" s="196">
        <v>370.39</v>
      </c>
      <c r="M77" s="196">
        <v>27.11</v>
      </c>
      <c r="N77" s="196">
        <v>17.07</v>
      </c>
      <c r="O77" s="196">
        <v>0</v>
      </c>
      <c r="P77" s="196">
        <v>37</v>
      </c>
      <c r="Q77" s="196">
        <v>3.22</v>
      </c>
      <c r="R77" s="196">
        <v>12.49</v>
      </c>
      <c r="S77" s="196">
        <v>7.78</v>
      </c>
      <c r="T77" s="196">
        <v>0</v>
      </c>
      <c r="U77" s="196">
        <v>20.350000000000001</v>
      </c>
      <c r="V77" s="196">
        <v>5.35</v>
      </c>
      <c r="W77" s="196">
        <v>3.54</v>
      </c>
      <c r="X77" s="196">
        <v>43.29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72.03</v>
      </c>
      <c r="AQ77" s="196">
        <v>21.8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4.49</v>
      </c>
      <c r="L78" s="196">
        <v>370.39</v>
      </c>
      <c r="M78" s="196">
        <v>27.11</v>
      </c>
      <c r="N78" s="196">
        <v>17.07</v>
      </c>
      <c r="O78" s="196">
        <v>0</v>
      </c>
      <c r="P78" s="196">
        <v>37</v>
      </c>
      <c r="Q78" s="196">
        <v>3.22</v>
      </c>
      <c r="R78" s="196">
        <v>12.49</v>
      </c>
      <c r="S78" s="196">
        <v>7.78</v>
      </c>
      <c r="T78" s="196">
        <v>0</v>
      </c>
      <c r="U78" s="196">
        <v>20.350000000000001</v>
      </c>
      <c r="V78" s="196">
        <v>5.35</v>
      </c>
      <c r="W78" s="196">
        <v>3.56</v>
      </c>
      <c r="X78" s="196">
        <v>43.29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72.03</v>
      </c>
      <c r="AQ78" s="196">
        <v>21.8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4.49</v>
      </c>
      <c r="L79" s="196">
        <v>370.39</v>
      </c>
      <c r="M79" s="196">
        <v>27.11</v>
      </c>
      <c r="N79" s="196">
        <v>17.07</v>
      </c>
      <c r="O79" s="196">
        <v>0</v>
      </c>
      <c r="P79" s="196">
        <v>37</v>
      </c>
      <c r="Q79" s="196">
        <v>3.22</v>
      </c>
      <c r="R79" s="196">
        <v>12.49</v>
      </c>
      <c r="S79" s="196">
        <v>7.78</v>
      </c>
      <c r="T79" s="196">
        <v>0</v>
      </c>
      <c r="U79" s="196">
        <v>20.350000000000001</v>
      </c>
      <c r="V79" s="196">
        <v>5.35</v>
      </c>
      <c r="W79" s="196">
        <v>3.56</v>
      </c>
      <c r="X79" s="196">
        <v>43.29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72.03</v>
      </c>
      <c r="AQ79" s="196">
        <v>21.8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4.49</v>
      </c>
      <c r="L80" s="196">
        <v>370.39</v>
      </c>
      <c r="M80" s="196">
        <v>27.11</v>
      </c>
      <c r="N80" s="196">
        <v>17.07</v>
      </c>
      <c r="O80" s="196">
        <v>0</v>
      </c>
      <c r="P80" s="196">
        <v>37</v>
      </c>
      <c r="Q80" s="196">
        <v>3.22</v>
      </c>
      <c r="R80" s="196">
        <v>12.49</v>
      </c>
      <c r="S80" s="196">
        <v>7.78</v>
      </c>
      <c r="T80" s="196">
        <v>0</v>
      </c>
      <c r="U80" s="196">
        <v>20.350000000000001</v>
      </c>
      <c r="V80" s="196">
        <v>5.35</v>
      </c>
      <c r="W80" s="196">
        <v>3.56</v>
      </c>
      <c r="X80" s="196">
        <v>43.29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72.03</v>
      </c>
      <c r="AQ80" s="196">
        <v>21.8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4.49</v>
      </c>
      <c r="L81" s="196">
        <v>370.39</v>
      </c>
      <c r="M81" s="196">
        <v>27.11</v>
      </c>
      <c r="N81" s="196">
        <v>17.07</v>
      </c>
      <c r="O81" s="196">
        <v>0</v>
      </c>
      <c r="P81" s="196">
        <v>37</v>
      </c>
      <c r="Q81" s="196">
        <v>3.22</v>
      </c>
      <c r="R81" s="196">
        <v>12.49</v>
      </c>
      <c r="S81" s="196">
        <v>7.78</v>
      </c>
      <c r="T81" s="196">
        <v>0</v>
      </c>
      <c r="U81" s="196">
        <v>20.350000000000001</v>
      </c>
      <c r="V81" s="196">
        <v>5.35</v>
      </c>
      <c r="W81" s="196">
        <v>3.56</v>
      </c>
      <c r="X81" s="196">
        <v>43.29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69.34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72.03</v>
      </c>
      <c r="AQ81" s="196">
        <v>21.8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4.49</v>
      </c>
      <c r="L82" s="196">
        <v>370.39</v>
      </c>
      <c r="M82" s="196">
        <v>27.11</v>
      </c>
      <c r="N82" s="196">
        <v>17.07</v>
      </c>
      <c r="O82" s="196">
        <v>0</v>
      </c>
      <c r="P82" s="196">
        <v>37</v>
      </c>
      <c r="Q82" s="196">
        <v>3.22</v>
      </c>
      <c r="R82" s="196">
        <v>12.49</v>
      </c>
      <c r="S82" s="196">
        <v>7.78</v>
      </c>
      <c r="T82" s="196">
        <v>0</v>
      </c>
      <c r="U82" s="196">
        <v>20.350000000000001</v>
      </c>
      <c r="V82" s="196">
        <v>5.35</v>
      </c>
      <c r="W82" s="196">
        <v>3.56</v>
      </c>
      <c r="X82" s="196">
        <v>43.29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69.34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72.03</v>
      </c>
      <c r="AQ82" s="196">
        <v>21.8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4.49</v>
      </c>
      <c r="L83" s="196">
        <v>371.86</v>
      </c>
      <c r="M83" s="196">
        <v>27.11</v>
      </c>
      <c r="N83" s="196">
        <v>17.07</v>
      </c>
      <c r="O83" s="196">
        <v>0</v>
      </c>
      <c r="P83" s="196">
        <v>37</v>
      </c>
      <c r="Q83" s="196">
        <v>3.24</v>
      </c>
      <c r="R83" s="196">
        <v>12.5</v>
      </c>
      <c r="S83" s="196">
        <v>7.78</v>
      </c>
      <c r="T83" s="196">
        <v>0</v>
      </c>
      <c r="U83" s="196">
        <v>20.350000000000001</v>
      </c>
      <c r="V83" s="196">
        <v>5.4</v>
      </c>
      <c r="W83" s="196">
        <v>3.56</v>
      </c>
      <c r="X83" s="196">
        <v>43.29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69.34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72.790000000000006</v>
      </c>
      <c r="AQ83" s="196">
        <v>22.02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4.49</v>
      </c>
      <c r="L84" s="196">
        <v>371.86</v>
      </c>
      <c r="M84" s="196">
        <v>27.11</v>
      </c>
      <c r="N84" s="196">
        <v>17.07</v>
      </c>
      <c r="O84" s="196">
        <v>0</v>
      </c>
      <c r="P84" s="196">
        <v>37</v>
      </c>
      <c r="Q84" s="196">
        <v>3.22</v>
      </c>
      <c r="R84" s="196">
        <v>12.5</v>
      </c>
      <c r="S84" s="196">
        <v>7.78</v>
      </c>
      <c r="T84" s="196">
        <v>0</v>
      </c>
      <c r="U84" s="196">
        <v>20.350000000000001</v>
      </c>
      <c r="V84" s="196">
        <v>5.4</v>
      </c>
      <c r="W84" s="196">
        <v>3.56</v>
      </c>
      <c r="X84" s="196">
        <v>43.29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69.34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72.790000000000006</v>
      </c>
      <c r="AQ84" s="196">
        <v>22.02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370.39</v>
      </c>
      <c r="M85" s="196">
        <v>27.11</v>
      </c>
      <c r="N85" s="196">
        <v>17.07</v>
      </c>
      <c r="O85" s="196">
        <v>0</v>
      </c>
      <c r="P85" s="196">
        <v>37</v>
      </c>
      <c r="Q85" s="196">
        <v>2.88</v>
      </c>
      <c r="R85" s="196">
        <v>12.49</v>
      </c>
      <c r="S85" s="196">
        <v>3.84</v>
      </c>
      <c r="T85" s="196">
        <v>0</v>
      </c>
      <c r="U85" s="196">
        <v>20.350000000000001</v>
      </c>
      <c r="V85" s="196">
        <v>5.35</v>
      </c>
      <c r="W85" s="196">
        <v>3.56</v>
      </c>
      <c r="X85" s="196">
        <v>43.29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72.03</v>
      </c>
      <c r="AQ85" s="196">
        <v>21.8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340</v>
      </c>
      <c r="M86" s="196">
        <v>27.11</v>
      </c>
      <c r="N86" s="196">
        <v>17.07</v>
      </c>
      <c r="O86" s="196">
        <v>0</v>
      </c>
      <c r="P86" s="196">
        <v>37</v>
      </c>
      <c r="Q86" s="196">
        <v>2.88</v>
      </c>
      <c r="R86" s="196">
        <v>12.49</v>
      </c>
      <c r="S86" s="196">
        <v>3.84</v>
      </c>
      <c r="T86" s="196">
        <v>0</v>
      </c>
      <c r="U86" s="196">
        <v>20.350000000000001</v>
      </c>
      <c r="V86" s="196">
        <v>5.35</v>
      </c>
      <c r="W86" s="196">
        <v>3.56</v>
      </c>
      <c r="X86" s="196">
        <v>43.29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72.03</v>
      </c>
      <c r="AQ86" s="196">
        <v>21.8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300</v>
      </c>
      <c r="M87" s="196">
        <v>27.11</v>
      </c>
      <c r="N87" s="196">
        <v>17.07</v>
      </c>
      <c r="O87" s="196">
        <v>0</v>
      </c>
      <c r="P87" s="196">
        <v>37</v>
      </c>
      <c r="Q87" s="196">
        <v>2.88</v>
      </c>
      <c r="R87" s="196">
        <v>12.49</v>
      </c>
      <c r="S87" s="196">
        <v>3.84</v>
      </c>
      <c r="T87" s="196">
        <v>0</v>
      </c>
      <c r="U87" s="196">
        <v>20.350000000000001</v>
      </c>
      <c r="V87" s="196">
        <v>5.35</v>
      </c>
      <c r="W87" s="196">
        <v>3.56</v>
      </c>
      <c r="X87" s="196">
        <v>43.29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55.81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72.03</v>
      </c>
      <c r="AQ87" s="196">
        <v>21.8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260</v>
      </c>
      <c r="M88" s="196">
        <v>27.11</v>
      </c>
      <c r="N88" s="196">
        <v>17.07</v>
      </c>
      <c r="O88" s="196">
        <v>0</v>
      </c>
      <c r="P88" s="196">
        <v>37</v>
      </c>
      <c r="Q88" s="196">
        <v>2.88</v>
      </c>
      <c r="R88" s="196">
        <v>12.49</v>
      </c>
      <c r="S88" s="196">
        <v>3.84</v>
      </c>
      <c r="T88" s="196">
        <v>0</v>
      </c>
      <c r="U88" s="196">
        <v>20.350000000000001</v>
      </c>
      <c r="V88" s="196">
        <v>5.35</v>
      </c>
      <c r="W88" s="196">
        <v>3.56</v>
      </c>
      <c r="X88" s="196">
        <v>43.29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57.92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72.03</v>
      </c>
      <c r="AQ88" s="196">
        <v>21.8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210</v>
      </c>
      <c r="M89" s="196">
        <v>27.11</v>
      </c>
      <c r="N89" s="196">
        <v>17.07</v>
      </c>
      <c r="O89" s="196">
        <v>0</v>
      </c>
      <c r="P89" s="196">
        <v>37</v>
      </c>
      <c r="Q89" s="196">
        <v>2.88</v>
      </c>
      <c r="R89" s="196">
        <v>13.01</v>
      </c>
      <c r="S89" s="196">
        <v>3.84</v>
      </c>
      <c r="T89" s="196">
        <v>0</v>
      </c>
      <c r="U89" s="196">
        <v>20.350000000000001</v>
      </c>
      <c r="V89" s="196">
        <v>5.35</v>
      </c>
      <c r="W89" s="196">
        <v>3.46</v>
      </c>
      <c r="X89" s="196">
        <v>43.29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57.92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72.03</v>
      </c>
      <c r="AQ89" s="196">
        <v>22.02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210</v>
      </c>
      <c r="M90" s="196">
        <v>27.11</v>
      </c>
      <c r="N90" s="196">
        <v>17.07</v>
      </c>
      <c r="O90" s="196">
        <v>0</v>
      </c>
      <c r="P90" s="196">
        <v>37</v>
      </c>
      <c r="Q90" s="196">
        <v>2.88</v>
      </c>
      <c r="R90" s="196">
        <v>13.01</v>
      </c>
      <c r="S90" s="196">
        <v>3.84</v>
      </c>
      <c r="T90" s="196">
        <v>0</v>
      </c>
      <c r="U90" s="196">
        <v>20.350000000000001</v>
      </c>
      <c r="V90" s="196">
        <v>5.35</v>
      </c>
      <c r="W90" s="196">
        <v>3.56</v>
      </c>
      <c r="X90" s="196">
        <v>43.29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57.92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72.03</v>
      </c>
      <c r="AQ90" s="196">
        <v>22.02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210</v>
      </c>
      <c r="M91" s="196">
        <v>27.11</v>
      </c>
      <c r="N91" s="196">
        <v>17.07</v>
      </c>
      <c r="O91" s="196">
        <v>0</v>
      </c>
      <c r="P91" s="196">
        <v>37</v>
      </c>
      <c r="Q91" s="196">
        <v>2.88</v>
      </c>
      <c r="R91" s="196">
        <v>12.49</v>
      </c>
      <c r="S91" s="196">
        <v>3.84</v>
      </c>
      <c r="T91" s="196">
        <v>0</v>
      </c>
      <c r="U91" s="196">
        <v>20.350000000000001</v>
      </c>
      <c r="V91" s="196">
        <v>5.35</v>
      </c>
      <c r="W91" s="196">
        <v>3.56</v>
      </c>
      <c r="X91" s="196">
        <v>43.29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57.92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72.03</v>
      </c>
      <c r="AQ91" s="196">
        <v>11.52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210</v>
      </c>
      <c r="M92" s="196">
        <v>27.11</v>
      </c>
      <c r="N92" s="196">
        <v>17.07</v>
      </c>
      <c r="O92" s="196">
        <v>0</v>
      </c>
      <c r="P92" s="196">
        <v>37</v>
      </c>
      <c r="Q92" s="196">
        <v>2.88</v>
      </c>
      <c r="R92" s="196">
        <v>12.49</v>
      </c>
      <c r="S92" s="196">
        <v>3.84</v>
      </c>
      <c r="T92" s="196">
        <v>0</v>
      </c>
      <c r="U92" s="196">
        <v>20.350000000000001</v>
      </c>
      <c r="V92" s="196">
        <v>5.35</v>
      </c>
      <c r="W92" s="196">
        <v>3.56</v>
      </c>
      <c r="X92" s="196">
        <v>43.29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57.92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72.03</v>
      </c>
      <c r="AQ92" s="196">
        <v>6.72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210</v>
      </c>
      <c r="M93" s="196">
        <v>27.11</v>
      </c>
      <c r="N93" s="196">
        <v>17.07</v>
      </c>
      <c r="O93" s="196">
        <v>0</v>
      </c>
      <c r="P93" s="196">
        <v>37</v>
      </c>
      <c r="Q93" s="196">
        <v>2.88</v>
      </c>
      <c r="R93" s="196">
        <v>5.76</v>
      </c>
      <c r="S93" s="196">
        <v>3.84</v>
      </c>
      <c r="T93" s="196">
        <v>0</v>
      </c>
      <c r="U93" s="196">
        <v>20.350000000000001</v>
      </c>
      <c r="V93" s="196">
        <v>1</v>
      </c>
      <c r="W93" s="196">
        <v>3.56</v>
      </c>
      <c r="X93" s="196">
        <v>43.29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57.92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72.03</v>
      </c>
      <c r="AQ93" s="196">
        <v>6.72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210</v>
      </c>
      <c r="M94" s="196">
        <v>27.11</v>
      </c>
      <c r="N94" s="196">
        <v>17.07</v>
      </c>
      <c r="O94" s="196">
        <v>0</v>
      </c>
      <c r="P94" s="196">
        <v>37</v>
      </c>
      <c r="Q94" s="196">
        <v>2.88</v>
      </c>
      <c r="R94" s="196">
        <v>5.76</v>
      </c>
      <c r="S94" s="196">
        <v>3.84</v>
      </c>
      <c r="T94" s="196">
        <v>0</v>
      </c>
      <c r="U94" s="196">
        <v>20.350000000000001</v>
      </c>
      <c r="V94" s="196">
        <v>1</v>
      </c>
      <c r="W94" s="196">
        <v>3.56</v>
      </c>
      <c r="X94" s="196">
        <v>43.29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57.92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52.82</v>
      </c>
      <c r="AQ94" s="196">
        <v>6.72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210</v>
      </c>
      <c r="M95" s="196">
        <v>27.11</v>
      </c>
      <c r="N95" s="196">
        <v>17.07</v>
      </c>
      <c r="O95" s="196">
        <v>0</v>
      </c>
      <c r="P95" s="196">
        <v>37</v>
      </c>
      <c r="Q95" s="196">
        <v>2.88</v>
      </c>
      <c r="R95" s="196">
        <v>5.76</v>
      </c>
      <c r="S95" s="196">
        <v>3.84</v>
      </c>
      <c r="T95" s="196">
        <v>0</v>
      </c>
      <c r="U95" s="196">
        <v>20.350000000000001</v>
      </c>
      <c r="V95" s="196">
        <v>1</v>
      </c>
      <c r="W95" s="196">
        <v>3.42</v>
      </c>
      <c r="X95" s="196">
        <v>14.53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57.92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19.21</v>
      </c>
      <c r="AQ95" s="196">
        <v>6.72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210</v>
      </c>
      <c r="M96" s="196">
        <v>27.11</v>
      </c>
      <c r="N96" s="196">
        <v>17.07</v>
      </c>
      <c r="O96" s="196">
        <v>0</v>
      </c>
      <c r="P96" s="196">
        <v>37</v>
      </c>
      <c r="Q96" s="196">
        <v>2.88</v>
      </c>
      <c r="R96" s="196">
        <v>5.76</v>
      </c>
      <c r="S96" s="196">
        <v>3.84</v>
      </c>
      <c r="T96" s="196">
        <v>0</v>
      </c>
      <c r="U96" s="196">
        <v>20.350000000000001</v>
      </c>
      <c r="V96" s="196">
        <v>1</v>
      </c>
      <c r="W96" s="196">
        <v>3.42</v>
      </c>
      <c r="X96" s="196">
        <v>14.53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57.92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19.21</v>
      </c>
      <c r="AQ96" s="196">
        <v>6.72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1.99</v>
      </c>
      <c r="L97" s="196">
        <v>210</v>
      </c>
      <c r="M97" s="196">
        <v>27.11</v>
      </c>
      <c r="N97" s="196">
        <v>17.07</v>
      </c>
      <c r="O97" s="196">
        <v>0</v>
      </c>
      <c r="P97" s="196">
        <v>37</v>
      </c>
      <c r="Q97" s="196">
        <v>2.88</v>
      </c>
      <c r="R97" s="196">
        <v>5.76</v>
      </c>
      <c r="S97" s="196">
        <v>3.84</v>
      </c>
      <c r="T97" s="196">
        <v>0</v>
      </c>
      <c r="U97" s="196">
        <v>20.350000000000001</v>
      </c>
      <c r="V97" s="196">
        <v>1</v>
      </c>
      <c r="W97" s="196">
        <v>3.42</v>
      </c>
      <c r="X97" s="196">
        <v>14.53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57.92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19.21</v>
      </c>
      <c r="AQ97" s="196">
        <v>6.72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210</v>
      </c>
      <c r="M98" s="196">
        <v>27.11</v>
      </c>
      <c r="N98" s="196">
        <v>17.07</v>
      </c>
      <c r="O98" s="196">
        <v>0</v>
      </c>
      <c r="P98" s="196">
        <v>37</v>
      </c>
      <c r="Q98" s="196">
        <v>2.88</v>
      </c>
      <c r="R98" s="196">
        <v>5.76</v>
      </c>
      <c r="S98" s="196">
        <v>3.84</v>
      </c>
      <c r="T98" s="196">
        <v>0</v>
      </c>
      <c r="U98" s="196">
        <v>20.350000000000001</v>
      </c>
      <c r="V98" s="196">
        <v>1</v>
      </c>
      <c r="W98" s="196">
        <v>3.42</v>
      </c>
      <c r="X98" s="196">
        <v>14.53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57.92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19.21</v>
      </c>
      <c r="AQ98" s="196">
        <v>6.72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6.856749999999999E-2</v>
      </c>
      <c r="L99">
        <f t="shared" si="0"/>
        <v>6.6398674999999967</v>
      </c>
      <c r="M99">
        <f t="shared" si="0"/>
        <v>0.65063999999999977</v>
      </c>
      <c r="N99">
        <f t="shared" si="0"/>
        <v>0.40967999999999977</v>
      </c>
      <c r="O99">
        <f t="shared" si="0"/>
        <v>0</v>
      </c>
      <c r="P99">
        <f t="shared" si="0"/>
        <v>0.88800000000000001</v>
      </c>
      <c r="Q99">
        <f t="shared" si="0"/>
        <v>7.2107499999999963E-2</v>
      </c>
      <c r="R99">
        <f t="shared" si="0"/>
        <v>0.24965500000000013</v>
      </c>
      <c r="S99">
        <f t="shared" si="0"/>
        <v>0.12663499999999972</v>
      </c>
      <c r="T99">
        <f t="shared" si="0"/>
        <v>0</v>
      </c>
      <c r="U99">
        <f t="shared" si="0"/>
        <v>0.5674349999999998</v>
      </c>
      <c r="V99">
        <f t="shared" si="0"/>
        <v>9.5652500000000057E-2</v>
      </c>
      <c r="W99">
        <f t="shared" si="0"/>
        <v>0.10993500000000013</v>
      </c>
      <c r="X99">
        <f t="shared" si="0"/>
        <v>0.85143999999999975</v>
      </c>
      <c r="Y99">
        <f t="shared" si="0"/>
        <v>0</v>
      </c>
      <c r="Z99">
        <f t="shared" si="0"/>
        <v>0</v>
      </c>
      <c r="AA99">
        <f t="shared" si="0"/>
        <v>0.2665500000000004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1.4253750000000009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1.3632925000000002</v>
      </c>
      <c r="AQ99">
        <f t="shared" si="0"/>
        <v>0.42024499999999998</v>
      </c>
      <c r="AR99">
        <f t="shared" si="0"/>
        <v>0.2049625000000001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23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23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23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23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23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23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23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23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23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23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23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23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23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23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23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23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23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22.64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22.64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22.64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22.64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22.64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22.64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88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88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88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88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88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88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88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88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88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88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88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88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22.91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22.91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22.91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22.91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0.26400000000000001</v>
      </c>
      <c r="AG99">
        <f t="shared" si="0"/>
        <v>0</v>
      </c>
      <c r="AH99">
        <f t="shared" si="0"/>
        <v>0</v>
      </c>
      <c r="AI99">
        <f t="shared" si="0"/>
        <v>0.55002000000000029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4.92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4.92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4.92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4.92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4.92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4.9800000000000004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4.9800000000000004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4.9800000000000004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4.9800000000000004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0.11956000000000003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37.53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37.53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314.61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314.61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314.61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314.61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314.61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314.61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314.61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315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315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32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315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32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32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32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316.22000000000003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316.22000000000003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316.22000000000003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316.22000000000003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296.61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296.61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296.61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286.61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314.61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88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88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88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88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88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88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88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88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88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88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88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88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315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315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0.88026499999999996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0.26400000000000001</v>
      </c>
      <c r="I99" s="114">
        <f t="shared" si="0"/>
        <v>0</v>
      </c>
      <c r="J99" s="114">
        <f t="shared" si="0"/>
        <v>0</v>
      </c>
      <c r="K99" s="114">
        <f t="shared" si="0"/>
        <v>7.0082999999999993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6.55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10.09</v>
      </c>
      <c r="L3" s="196">
        <v>0.25</v>
      </c>
      <c r="M3" s="196">
        <v>2.52</v>
      </c>
      <c r="N3" s="196">
        <v>1.01</v>
      </c>
      <c r="O3" s="196">
        <v>2.9</v>
      </c>
      <c r="P3" s="196">
        <v>0.98</v>
      </c>
      <c r="Q3" s="196">
        <v>4.79</v>
      </c>
      <c r="R3" s="196">
        <v>0.74</v>
      </c>
      <c r="S3" s="196">
        <v>0.46</v>
      </c>
      <c r="T3" s="196">
        <v>0</v>
      </c>
      <c r="U3" s="196">
        <v>2.46</v>
      </c>
      <c r="V3" s="196">
        <v>0.32</v>
      </c>
      <c r="W3" s="196">
        <v>0.78</v>
      </c>
      <c r="X3" s="196">
        <v>2.57</v>
      </c>
      <c r="Y3" s="196">
        <v>0</v>
      </c>
      <c r="Z3" s="196">
        <v>4.84</v>
      </c>
      <c r="AA3" s="196">
        <v>1.57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16.72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13.05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6.55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10.09</v>
      </c>
      <c r="L4" s="196">
        <v>0.25</v>
      </c>
      <c r="M4" s="196">
        <v>2.52</v>
      </c>
      <c r="N4" s="196">
        <v>1.01</v>
      </c>
      <c r="O4" s="196">
        <v>2.9</v>
      </c>
      <c r="P4" s="196">
        <v>0.98</v>
      </c>
      <c r="Q4" s="196">
        <v>4.79</v>
      </c>
      <c r="R4" s="196">
        <v>0.74</v>
      </c>
      <c r="S4" s="196">
        <v>0.46</v>
      </c>
      <c r="T4" s="196">
        <v>0</v>
      </c>
      <c r="U4" s="196">
        <v>2.46</v>
      </c>
      <c r="V4" s="196">
        <v>0.32</v>
      </c>
      <c r="W4" s="196">
        <v>0.4</v>
      </c>
      <c r="X4" s="196">
        <v>2.57</v>
      </c>
      <c r="Y4" s="196">
        <v>0</v>
      </c>
      <c r="Z4" s="196">
        <v>4.84</v>
      </c>
      <c r="AA4" s="196">
        <v>1.57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16.72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13.05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6.55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10.09</v>
      </c>
      <c r="L5" s="196">
        <v>0.25</v>
      </c>
      <c r="M5" s="196">
        <v>2.52</v>
      </c>
      <c r="N5" s="196">
        <v>1.01</v>
      </c>
      <c r="O5" s="196">
        <v>2.9</v>
      </c>
      <c r="P5" s="196">
        <v>0.98</v>
      </c>
      <c r="Q5" s="196">
        <v>4.79</v>
      </c>
      <c r="R5" s="196">
        <v>0.74</v>
      </c>
      <c r="S5" s="196">
        <v>0.46</v>
      </c>
      <c r="T5" s="196">
        <v>0</v>
      </c>
      <c r="U5" s="196">
        <v>2.46</v>
      </c>
      <c r="V5" s="196">
        <v>0.32</v>
      </c>
      <c r="W5" s="196">
        <v>0.4</v>
      </c>
      <c r="X5" s="196">
        <v>2.56</v>
      </c>
      <c r="Y5" s="196">
        <v>0</v>
      </c>
      <c r="Z5" s="196">
        <v>4.84</v>
      </c>
      <c r="AA5" s="196">
        <v>1.57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16.72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13.05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6.55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10.09</v>
      </c>
      <c r="L6" s="196">
        <v>0.25</v>
      </c>
      <c r="M6" s="196">
        <v>2.52</v>
      </c>
      <c r="N6" s="196">
        <v>1.01</v>
      </c>
      <c r="O6" s="196">
        <v>2.9</v>
      </c>
      <c r="P6" s="196">
        <v>0.98</v>
      </c>
      <c r="Q6" s="196">
        <v>4.79</v>
      </c>
      <c r="R6" s="196">
        <v>0.74</v>
      </c>
      <c r="S6" s="196">
        <v>0.46</v>
      </c>
      <c r="T6" s="196">
        <v>0</v>
      </c>
      <c r="U6" s="196">
        <v>2.46</v>
      </c>
      <c r="V6" s="196">
        <v>0.32</v>
      </c>
      <c r="W6" s="196">
        <v>0.4</v>
      </c>
      <c r="X6" s="196">
        <v>2.56</v>
      </c>
      <c r="Y6" s="196">
        <v>0</v>
      </c>
      <c r="Z6" s="196">
        <v>4.84</v>
      </c>
      <c r="AA6" s="196">
        <v>1.57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16.72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13.05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6.55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10.09</v>
      </c>
      <c r="L7" s="196">
        <v>0.25</v>
      </c>
      <c r="M7" s="196">
        <v>2.52</v>
      </c>
      <c r="N7" s="196">
        <v>1.01</v>
      </c>
      <c r="O7" s="196">
        <v>2.9</v>
      </c>
      <c r="P7" s="196">
        <v>0.98</v>
      </c>
      <c r="Q7" s="196">
        <v>4.79</v>
      </c>
      <c r="R7" s="196">
        <v>0.74</v>
      </c>
      <c r="S7" s="196">
        <v>0.46</v>
      </c>
      <c r="T7" s="196">
        <v>0</v>
      </c>
      <c r="U7" s="196">
        <v>2.46</v>
      </c>
      <c r="V7" s="196">
        <v>0.32</v>
      </c>
      <c r="W7" s="196">
        <v>0.4</v>
      </c>
      <c r="X7" s="196">
        <v>2.56</v>
      </c>
      <c r="Y7" s="196">
        <v>0</v>
      </c>
      <c r="Z7" s="196">
        <v>11.14</v>
      </c>
      <c r="AA7" s="196">
        <v>0.91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16.72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13.05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6.55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24.31</v>
      </c>
      <c r="L8" s="196">
        <v>0.25</v>
      </c>
      <c r="M8" s="196">
        <v>2.52</v>
      </c>
      <c r="N8" s="196">
        <v>1.01</v>
      </c>
      <c r="O8" s="196">
        <v>2.9</v>
      </c>
      <c r="P8" s="196">
        <v>0.98</v>
      </c>
      <c r="Q8" s="196">
        <v>4.79</v>
      </c>
      <c r="R8" s="196">
        <v>0.74</v>
      </c>
      <c r="S8" s="196">
        <v>0.46</v>
      </c>
      <c r="T8" s="196">
        <v>0</v>
      </c>
      <c r="U8" s="196">
        <v>2.46</v>
      </c>
      <c r="V8" s="196">
        <v>0.32</v>
      </c>
      <c r="W8" s="196">
        <v>0.4</v>
      </c>
      <c r="X8" s="196">
        <v>2.56</v>
      </c>
      <c r="Y8" s="196">
        <v>0</v>
      </c>
      <c r="Z8" s="196">
        <v>11.14</v>
      </c>
      <c r="AA8" s="196">
        <v>0.91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16.72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13.05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6.55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33.909999999999997</v>
      </c>
      <c r="L9" s="196">
        <v>0.25</v>
      </c>
      <c r="M9" s="196">
        <v>2.52</v>
      </c>
      <c r="N9" s="196">
        <v>1.01</v>
      </c>
      <c r="O9" s="196">
        <v>2.9</v>
      </c>
      <c r="P9" s="196">
        <v>0.98</v>
      </c>
      <c r="Q9" s="196">
        <v>4.79</v>
      </c>
      <c r="R9" s="196">
        <v>0.74</v>
      </c>
      <c r="S9" s="196">
        <v>0.46</v>
      </c>
      <c r="T9" s="196">
        <v>0</v>
      </c>
      <c r="U9" s="196">
        <v>2.46</v>
      </c>
      <c r="V9" s="196">
        <v>0.32</v>
      </c>
      <c r="W9" s="196">
        <v>0.4</v>
      </c>
      <c r="X9" s="196">
        <v>2.57</v>
      </c>
      <c r="Y9" s="196">
        <v>0</v>
      </c>
      <c r="Z9" s="196">
        <v>11.14</v>
      </c>
      <c r="AA9" s="196">
        <v>0.91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16.72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13.05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6.55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53.12</v>
      </c>
      <c r="L10" s="196">
        <v>0.25</v>
      </c>
      <c r="M10" s="196">
        <v>2.52</v>
      </c>
      <c r="N10" s="196">
        <v>1.01</v>
      </c>
      <c r="O10" s="196">
        <v>2.9</v>
      </c>
      <c r="P10" s="196">
        <v>0.98</v>
      </c>
      <c r="Q10" s="196">
        <v>4.79</v>
      </c>
      <c r="R10" s="196">
        <v>0.74</v>
      </c>
      <c r="S10" s="196">
        <v>0.46</v>
      </c>
      <c r="T10" s="196">
        <v>0</v>
      </c>
      <c r="U10" s="196">
        <v>2.46</v>
      </c>
      <c r="V10" s="196">
        <v>0.32</v>
      </c>
      <c r="W10" s="196">
        <v>0.4</v>
      </c>
      <c r="X10" s="196">
        <v>2.57</v>
      </c>
      <c r="Y10" s="196">
        <v>0</v>
      </c>
      <c r="Z10" s="196">
        <v>15.72</v>
      </c>
      <c r="AA10" s="196">
        <v>0.91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16.72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13.05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6.55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53.12</v>
      </c>
      <c r="L11" s="196">
        <v>0.25</v>
      </c>
      <c r="M11" s="196">
        <v>2.52</v>
      </c>
      <c r="N11" s="196">
        <v>1.01</v>
      </c>
      <c r="O11" s="196">
        <v>2.9</v>
      </c>
      <c r="P11" s="196">
        <v>0.98</v>
      </c>
      <c r="Q11" s="196">
        <v>4.79</v>
      </c>
      <c r="R11" s="196">
        <v>0.74</v>
      </c>
      <c r="S11" s="196">
        <v>0.46</v>
      </c>
      <c r="T11" s="196">
        <v>0</v>
      </c>
      <c r="U11" s="196">
        <v>2.46</v>
      </c>
      <c r="V11" s="196">
        <v>0.32</v>
      </c>
      <c r="W11" s="196">
        <v>0.4</v>
      </c>
      <c r="X11" s="196">
        <v>2.57</v>
      </c>
      <c r="Y11" s="196">
        <v>0</v>
      </c>
      <c r="Z11" s="196">
        <v>11.14</v>
      </c>
      <c r="AA11" s="196">
        <v>0.91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16.72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13.05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6.55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62.72</v>
      </c>
      <c r="L12" s="196">
        <v>0.25</v>
      </c>
      <c r="M12" s="196">
        <v>2.52</v>
      </c>
      <c r="N12" s="196">
        <v>1.01</v>
      </c>
      <c r="O12" s="196">
        <v>2.9</v>
      </c>
      <c r="P12" s="196">
        <v>0.98</v>
      </c>
      <c r="Q12" s="196">
        <v>4.79</v>
      </c>
      <c r="R12" s="196">
        <v>0.74</v>
      </c>
      <c r="S12" s="196">
        <v>0.46</v>
      </c>
      <c r="T12" s="196">
        <v>0</v>
      </c>
      <c r="U12" s="196">
        <v>2.46</v>
      </c>
      <c r="V12" s="196">
        <v>0.32</v>
      </c>
      <c r="W12" s="196">
        <v>0.4</v>
      </c>
      <c r="X12" s="196">
        <v>2.57</v>
      </c>
      <c r="Y12" s="196">
        <v>0</v>
      </c>
      <c r="Z12" s="196">
        <v>11.14</v>
      </c>
      <c r="AA12" s="196">
        <v>0.91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16.72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13.05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6.55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72.33</v>
      </c>
      <c r="L13" s="196">
        <v>0.25</v>
      </c>
      <c r="M13" s="196">
        <v>2.52</v>
      </c>
      <c r="N13" s="196">
        <v>1.01</v>
      </c>
      <c r="O13" s="196">
        <v>2.9</v>
      </c>
      <c r="P13" s="196">
        <v>0.98</v>
      </c>
      <c r="Q13" s="196">
        <v>4.79</v>
      </c>
      <c r="R13" s="196">
        <v>0.74</v>
      </c>
      <c r="S13" s="196">
        <v>0.46</v>
      </c>
      <c r="T13" s="196">
        <v>0</v>
      </c>
      <c r="U13" s="196">
        <v>2.46</v>
      </c>
      <c r="V13" s="196">
        <v>0.32</v>
      </c>
      <c r="W13" s="196">
        <v>0.4</v>
      </c>
      <c r="X13" s="196">
        <v>2.56</v>
      </c>
      <c r="Y13" s="196">
        <v>0</v>
      </c>
      <c r="Z13" s="196">
        <v>4.84</v>
      </c>
      <c r="AA13" s="196">
        <v>0.91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16.72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13.05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6.55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62.72</v>
      </c>
      <c r="L14" s="196">
        <v>0.25</v>
      </c>
      <c r="M14" s="196">
        <v>2.52</v>
      </c>
      <c r="N14" s="196">
        <v>1.01</v>
      </c>
      <c r="O14" s="196">
        <v>2.9</v>
      </c>
      <c r="P14" s="196">
        <v>0.98</v>
      </c>
      <c r="Q14" s="196">
        <v>4.79</v>
      </c>
      <c r="R14" s="196">
        <v>0.74</v>
      </c>
      <c r="S14" s="196">
        <v>0.46</v>
      </c>
      <c r="T14" s="196">
        <v>0</v>
      </c>
      <c r="U14" s="196">
        <v>2.46</v>
      </c>
      <c r="V14" s="196">
        <v>0.32</v>
      </c>
      <c r="W14" s="196">
        <v>0.4</v>
      </c>
      <c r="X14" s="196">
        <v>2.56</v>
      </c>
      <c r="Y14" s="196">
        <v>0</v>
      </c>
      <c r="Z14" s="196">
        <v>4.84</v>
      </c>
      <c r="AA14" s="196">
        <v>0.91</v>
      </c>
      <c r="AB14" s="196">
        <v>0</v>
      </c>
      <c r="AC14" s="196">
        <v>3.99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16.72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13.05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6.55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62.72</v>
      </c>
      <c r="L15" s="196">
        <v>0.25</v>
      </c>
      <c r="M15" s="196">
        <v>2.52</v>
      </c>
      <c r="N15" s="196">
        <v>1.01</v>
      </c>
      <c r="O15" s="196">
        <v>2.9</v>
      </c>
      <c r="P15" s="196">
        <v>0.98</v>
      </c>
      <c r="Q15" s="196">
        <v>4.79</v>
      </c>
      <c r="R15" s="196">
        <v>0.74</v>
      </c>
      <c r="S15" s="196">
        <v>0.46</v>
      </c>
      <c r="T15" s="196">
        <v>0</v>
      </c>
      <c r="U15" s="196">
        <v>2.46</v>
      </c>
      <c r="V15" s="196">
        <v>0.32</v>
      </c>
      <c r="W15" s="196">
        <v>0.4</v>
      </c>
      <c r="X15" s="196">
        <v>2.56</v>
      </c>
      <c r="Y15" s="196">
        <v>0</v>
      </c>
      <c r="Z15" s="196">
        <v>4.84</v>
      </c>
      <c r="AA15" s="196">
        <v>0.91</v>
      </c>
      <c r="AB15" s="196">
        <v>0</v>
      </c>
      <c r="AC15" s="196">
        <v>3.99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16.72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13.05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6.55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62.72</v>
      </c>
      <c r="L16" s="196">
        <v>0.25</v>
      </c>
      <c r="M16" s="196">
        <v>2.52</v>
      </c>
      <c r="N16" s="196">
        <v>1.01</v>
      </c>
      <c r="O16" s="196">
        <v>2.9</v>
      </c>
      <c r="P16" s="196">
        <v>0.98</v>
      </c>
      <c r="Q16" s="196">
        <v>4.79</v>
      </c>
      <c r="R16" s="196">
        <v>0.74</v>
      </c>
      <c r="S16" s="196">
        <v>0.46</v>
      </c>
      <c r="T16" s="196">
        <v>0</v>
      </c>
      <c r="U16" s="196">
        <v>2.46</v>
      </c>
      <c r="V16" s="196">
        <v>0.32</v>
      </c>
      <c r="W16" s="196">
        <v>0.4</v>
      </c>
      <c r="X16" s="196">
        <v>2.56</v>
      </c>
      <c r="Y16" s="196">
        <v>0</v>
      </c>
      <c r="Z16" s="196">
        <v>4.84</v>
      </c>
      <c r="AA16" s="196">
        <v>0.91</v>
      </c>
      <c r="AB16" s="196">
        <v>0</v>
      </c>
      <c r="AC16" s="196">
        <v>3.99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16.72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13.05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6.55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80.7</v>
      </c>
      <c r="L17" s="196">
        <v>0.25</v>
      </c>
      <c r="M17" s="196">
        <v>2.52</v>
      </c>
      <c r="N17" s="196">
        <v>1.01</v>
      </c>
      <c r="O17" s="196">
        <v>2.9</v>
      </c>
      <c r="P17" s="196">
        <v>0.98</v>
      </c>
      <c r="Q17" s="196">
        <v>4.79</v>
      </c>
      <c r="R17" s="196">
        <v>0.74</v>
      </c>
      <c r="S17" s="196">
        <v>0.46</v>
      </c>
      <c r="T17" s="196">
        <v>0</v>
      </c>
      <c r="U17" s="196">
        <v>2.46</v>
      </c>
      <c r="V17" s="196">
        <v>0.32</v>
      </c>
      <c r="W17" s="196">
        <v>0.4</v>
      </c>
      <c r="X17" s="196">
        <v>2.56</v>
      </c>
      <c r="Y17" s="196">
        <v>0</v>
      </c>
      <c r="Z17" s="196">
        <v>4.84</v>
      </c>
      <c r="AA17" s="196">
        <v>0.91</v>
      </c>
      <c r="AB17" s="196">
        <v>0</v>
      </c>
      <c r="AC17" s="196">
        <v>3.99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16.72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13.05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6.55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80.7</v>
      </c>
      <c r="L18" s="196">
        <v>0.25</v>
      </c>
      <c r="M18" s="196">
        <v>2.52</v>
      </c>
      <c r="N18" s="196">
        <v>1.01</v>
      </c>
      <c r="O18" s="196">
        <v>2.9</v>
      </c>
      <c r="P18" s="196">
        <v>0.98</v>
      </c>
      <c r="Q18" s="196">
        <v>4.79</v>
      </c>
      <c r="R18" s="196">
        <v>0.74</v>
      </c>
      <c r="S18" s="196">
        <v>0.46</v>
      </c>
      <c r="T18" s="196">
        <v>0</v>
      </c>
      <c r="U18" s="196">
        <v>2.46</v>
      </c>
      <c r="V18" s="196">
        <v>0.32</v>
      </c>
      <c r="W18" s="196">
        <v>0.4</v>
      </c>
      <c r="X18" s="196">
        <v>2.56</v>
      </c>
      <c r="Y18" s="196">
        <v>0</v>
      </c>
      <c r="Z18" s="196">
        <v>4.84</v>
      </c>
      <c r="AA18" s="196">
        <v>0.91</v>
      </c>
      <c r="AB18" s="196">
        <v>0</v>
      </c>
      <c r="AC18" s="196">
        <v>3.99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16.72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13.05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6.55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81.93</v>
      </c>
      <c r="L19" s="196">
        <v>0.25</v>
      </c>
      <c r="M19" s="196">
        <v>2.52</v>
      </c>
      <c r="N19" s="196">
        <v>1.01</v>
      </c>
      <c r="O19" s="196">
        <v>2.9</v>
      </c>
      <c r="P19" s="196">
        <v>0.98</v>
      </c>
      <c r="Q19" s="196">
        <v>4.79</v>
      </c>
      <c r="R19" s="196">
        <v>0.74</v>
      </c>
      <c r="S19" s="196">
        <v>0.46</v>
      </c>
      <c r="T19" s="196">
        <v>0</v>
      </c>
      <c r="U19" s="196">
        <v>2.46</v>
      </c>
      <c r="V19" s="196">
        <v>0.32</v>
      </c>
      <c r="W19" s="196">
        <v>0.4</v>
      </c>
      <c r="X19" s="196">
        <v>2.56</v>
      </c>
      <c r="Y19" s="196">
        <v>0</v>
      </c>
      <c r="Z19" s="196">
        <v>4.84</v>
      </c>
      <c r="AA19" s="196">
        <v>0.91</v>
      </c>
      <c r="AB19" s="196">
        <v>0</v>
      </c>
      <c r="AC19" s="196">
        <v>3.99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16.72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13.05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6.55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81.93</v>
      </c>
      <c r="L20" s="196">
        <v>0.25</v>
      </c>
      <c r="M20" s="196">
        <v>2.52</v>
      </c>
      <c r="N20" s="196">
        <v>1.01</v>
      </c>
      <c r="O20" s="196">
        <v>2.9</v>
      </c>
      <c r="P20" s="196">
        <v>0.98</v>
      </c>
      <c r="Q20" s="196">
        <v>4.79</v>
      </c>
      <c r="R20" s="196">
        <v>0.74</v>
      </c>
      <c r="S20" s="196">
        <v>0.46</v>
      </c>
      <c r="T20" s="196">
        <v>0</v>
      </c>
      <c r="U20" s="196">
        <v>2.46</v>
      </c>
      <c r="V20" s="196">
        <v>0.32</v>
      </c>
      <c r="W20" s="196">
        <v>0.4</v>
      </c>
      <c r="X20" s="196">
        <v>2.56</v>
      </c>
      <c r="Y20" s="196">
        <v>0</v>
      </c>
      <c r="Z20" s="196">
        <v>4.84</v>
      </c>
      <c r="AA20" s="196">
        <v>0.91</v>
      </c>
      <c r="AB20" s="196">
        <v>0</v>
      </c>
      <c r="AC20" s="196">
        <v>3.99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16.72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13.05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6.55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53.12</v>
      </c>
      <c r="L21" s="196">
        <v>0.25</v>
      </c>
      <c r="M21" s="196">
        <v>2.52</v>
      </c>
      <c r="N21" s="196">
        <v>1.01</v>
      </c>
      <c r="O21" s="196">
        <v>2.9</v>
      </c>
      <c r="P21" s="196">
        <v>0.98</v>
      </c>
      <c r="Q21" s="196">
        <v>4.79</v>
      </c>
      <c r="R21" s="196">
        <v>0.74</v>
      </c>
      <c r="S21" s="196">
        <v>0.46</v>
      </c>
      <c r="T21" s="196">
        <v>0</v>
      </c>
      <c r="U21" s="196">
        <v>2.46</v>
      </c>
      <c r="V21" s="196">
        <v>0.32</v>
      </c>
      <c r="W21" s="196">
        <v>0.4</v>
      </c>
      <c r="X21" s="196">
        <v>2.56</v>
      </c>
      <c r="Y21" s="196">
        <v>0</v>
      </c>
      <c r="Z21" s="196">
        <v>4.84</v>
      </c>
      <c r="AA21" s="196">
        <v>1.57</v>
      </c>
      <c r="AB21" s="196">
        <v>0</v>
      </c>
      <c r="AC21" s="196">
        <v>3.99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29.42</v>
      </c>
      <c r="AI21" s="196">
        <v>21.22</v>
      </c>
      <c r="AJ21" s="196">
        <v>0</v>
      </c>
      <c r="AK21" s="196">
        <v>16.72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13.05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6.55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53.12</v>
      </c>
      <c r="L22" s="196">
        <v>0.25</v>
      </c>
      <c r="M22" s="196">
        <v>2.52</v>
      </c>
      <c r="N22" s="196">
        <v>1.01</v>
      </c>
      <c r="O22" s="196">
        <v>2.9</v>
      </c>
      <c r="P22" s="196">
        <v>0.98</v>
      </c>
      <c r="Q22" s="196">
        <v>4.79</v>
      </c>
      <c r="R22" s="196">
        <v>0.74</v>
      </c>
      <c r="S22" s="196">
        <v>0.46</v>
      </c>
      <c r="T22" s="196">
        <v>0</v>
      </c>
      <c r="U22" s="196">
        <v>2.46</v>
      </c>
      <c r="V22" s="196">
        <v>0.32</v>
      </c>
      <c r="W22" s="196">
        <v>0.4</v>
      </c>
      <c r="X22" s="196">
        <v>2.56</v>
      </c>
      <c r="Y22" s="196">
        <v>0</v>
      </c>
      <c r="Z22" s="196">
        <v>4.84</v>
      </c>
      <c r="AA22" s="196">
        <v>1.57</v>
      </c>
      <c r="AB22" s="196">
        <v>0</v>
      </c>
      <c r="AC22" s="196">
        <v>3.99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29.42</v>
      </c>
      <c r="AI22" s="196">
        <v>21.22</v>
      </c>
      <c r="AJ22" s="196">
        <v>0</v>
      </c>
      <c r="AK22" s="196">
        <v>16.72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13.05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6.55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18.95</v>
      </c>
      <c r="L23" s="196">
        <v>0.25</v>
      </c>
      <c r="M23" s="196">
        <v>2.52</v>
      </c>
      <c r="N23" s="196">
        <v>1.01</v>
      </c>
      <c r="O23" s="196">
        <v>2.9</v>
      </c>
      <c r="P23" s="196">
        <v>0.98</v>
      </c>
      <c r="Q23" s="196">
        <v>4.79</v>
      </c>
      <c r="R23" s="196">
        <v>0.74</v>
      </c>
      <c r="S23" s="196">
        <v>0.46</v>
      </c>
      <c r="T23" s="196">
        <v>0</v>
      </c>
      <c r="U23" s="196">
        <v>2.46</v>
      </c>
      <c r="V23" s="196">
        <v>1.85</v>
      </c>
      <c r="W23" s="196">
        <v>-0.13</v>
      </c>
      <c r="X23" s="196">
        <v>2.0299999999999998</v>
      </c>
      <c r="Y23" s="196">
        <v>0</v>
      </c>
      <c r="Z23" s="196">
        <v>4.84</v>
      </c>
      <c r="AA23" s="196">
        <v>1.57</v>
      </c>
      <c r="AB23" s="196">
        <v>0</v>
      </c>
      <c r="AC23" s="196">
        <v>3.99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29.42</v>
      </c>
      <c r="AI23" s="196">
        <v>21.22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13.05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6.55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10.09</v>
      </c>
      <c r="L24" s="196">
        <v>0.25</v>
      </c>
      <c r="M24" s="196">
        <v>2.52</v>
      </c>
      <c r="N24" s="196">
        <v>1.01</v>
      </c>
      <c r="O24" s="196">
        <v>2.9</v>
      </c>
      <c r="P24" s="196">
        <v>0.98</v>
      </c>
      <c r="Q24" s="196">
        <v>4.79</v>
      </c>
      <c r="R24" s="196">
        <v>0.74</v>
      </c>
      <c r="S24" s="196">
        <v>0.46</v>
      </c>
      <c r="T24" s="196">
        <v>0</v>
      </c>
      <c r="U24" s="196">
        <v>2.46</v>
      </c>
      <c r="V24" s="196">
        <v>0</v>
      </c>
      <c r="W24" s="196">
        <v>-0.13</v>
      </c>
      <c r="X24" s="196">
        <v>2.0299999999999998</v>
      </c>
      <c r="Y24" s="196">
        <v>0</v>
      </c>
      <c r="Z24" s="196">
        <v>4.84</v>
      </c>
      <c r="AA24" s="196">
        <v>1.57</v>
      </c>
      <c r="AB24" s="196">
        <v>0</v>
      </c>
      <c r="AC24" s="196">
        <v>3.99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29.42</v>
      </c>
      <c r="AI24" s="196">
        <v>21.22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13.05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6.55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10.09</v>
      </c>
      <c r="L25" s="196">
        <v>0.25</v>
      </c>
      <c r="M25" s="196">
        <v>2.52</v>
      </c>
      <c r="N25" s="196">
        <v>1.01</v>
      </c>
      <c r="O25" s="196">
        <v>2.9</v>
      </c>
      <c r="P25" s="196">
        <v>0.98</v>
      </c>
      <c r="Q25" s="196">
        <v>4.79</v>
      </c>
      <c r="R25" s="196">
        <v>0.74</v>
      </c>
      <c r="S25" s="196">
        <v>0.46</v>
      </c>
      <c r="T25" s="196">
        <v>0</v>
      </c>
      <c r="U25" s="196">
        <v>2.46</v>
      </c>
      <c r="V25" s="196">
        <v>-1.38</v>
      </c>
      <c r="W25" s="196">
        <v>-0.13</v>
      </c>
      <c r="X25" s="196">
        <v>2.0299999999999998</v>
      </c>
      <c r="Y25" s="196">
        <v>0</v>
      </c>
      <c r="Z25" s="196">
        <v>4.84</v>
      </c>
      <c r="AA25" s="196">
        <v>1.57</v>
      </c>
      <c r="AB25" s="196">
        <v>0</v>
      </c>
      <c r="AC25" s="196">
        <v>3.99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29.42</v>
      </c>
      <c r="AI25" s="196">
        <v>21.22</v>
      </c>
      <c r="AJ25" s="196">
        <v>0</v>
      </c>
      <c r="AK25" s="196">
        <v>-60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13.05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6.55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10.09</v>
      </c>
      <c r="L26" s="196">
        <v>0.25</v>
      </c>
      <c r="M26" s="196">
        <v>2.52</v>
      </c>
      <c r="N26" s="196">
        <v>1.01</v>
      </c>
      <c r="O26" s="196">
        <v>2.9</v>
      </c>
      <c r="P26" s="196">
        <v>0.98</v>
      </c>
      <c r="Q26" s="196">
        <v>4.79</v>
      </c>
      <c r="R26" s="196">
        <v>0.74</v>
      </c>
      <c r="S26" s="196">
        <v>0.46</v>
      </c>
      <c r="T26" s="196">
        <v>0</v>
      </c>
      <c r="U26" s="196">
        <v>2.46</v>
      </c>
      <c r="V26" s="196">
        <v>-1.38</v>
      </c>
      <c r="W26" s="196">
        <v>-0.13</v>
      </c>
      <c r="X26" s="196">
        <v>2.0299999999999998</v>
      </c>
      <c r="Y26" s="196">
        <v>0</v>
      </c>
      <c r="Z26" s="196">
        <v>4.84</v>
      </c>
      <c r="AA26" s="196">
        <v>1.57</v>
      </c>
      <c r="AB26" s="196">
        <v>0</v>
      </c>
      <c r="AC26" s="196">
        <v>3.99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29.42</v>
      </c>
      <c r="AI26" s="196">
        <v>21.22</v>
      </c>
      <c r="AJ26" s="196">
        <v>0</v>
      </c>
      <c r="AK26" s="196">
        <v>-60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13.05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6.55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10.09</v>
      </c>
      <c r="L27" s="196">
        <v>0.25</v>
      </c>
      <c r="M27" s="196">
        <v>2.52</v>
      </c>
      <c r="N27" s="196">
        <v>1.01</v>
      </c>
      <c r="O27" s="196">
        <v>2.9</v>
      </c>
      <c r="P27" s="196">
        <v>0.98</v>
      </c>
      <c r="Q27" s="196">
        <v>4.79</v>
      </c>
      <c r="R27" s="196">
        <v>0.74</v>
      </c>
      <c r="S27" s="196">
        <v>0.46</v>
      </c>
      <c r="T27" s="196">
        <v>0</v>
      </c>
      <c r="U27" s="196">
        <v>2.46</v>
      </c>
      <c r="V27" s="196">
        <v>-16.38</v>
      </c>
      <c r="W27" s="196">
        <v>0.4</v>
      </c>
      <c r="X27" s="196">
        <v>-4.13</v>
      </c>
      <c r="Y27" s="196">
        <v>0</v>
      </c>
      <c r="Z27" s="196">
        <v>4.84</v>
      </c>
      <c r="AA27" s="196">
        <v>1.57</v>
      </c>
      <c r="AB27" s="196">
        <v>0</v>
      </c>
      <c r="AC27" s="196">
        <v>3.99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31.12</v>
      </c>
      <c r="AI27" s="196">
        <v>21.22</v>
      </c>
      <c r="AJ27" s="196">
        <v>0</v>
      </c>
      <c r="AK27" s="196">
        <v>-60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13.05</v>
      </c>
      <c r="AS27" s="196">
        <v>31.39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6.55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10.09</v>
      </c>
      <c r="L28" s="196">
        <v>0.25</v>
      </c>
      <c r="M28" s="196">
        <v>2.52</v>
      </c>
      <c r="N28" s="196">
        <v>1.01</v>
      </c>
      <c r="O28" s="196">
        <v>2.9</v>
      </c>
      <c r="P28" s="196">
        <v>0.98</v>
      </c>
      <c r="Q28" s="196">
        <v>4.79</v>
      </c>
      <c r="R28" s="196">
        <v>0.74</v>
      </c>
      <c r="S28" s="196">
        <v>0.46</v>
      </c>
      <c r="T28" s="196">
        <v>0</v>
      </c>
      <c r="U28" s="196">
        <v>2.46</v>
      </c>
      <c r="V28" s="196">
        <v>-18.61</v>
      </c>
      <c r="W28" s="196">
        <v>0.4</v>
      </c>
      <c r="X28" s="196">
        <v>-5.82</v>
      </c>
      <c r="Y28" s="196">
        <v>0</v>
      </c>
      <c r="Z28" s="196">
        <v>4.84</v>
      </c>
      <c r="AA28" s="196">
        <v>1.57</v>
      </c>
      <c r="AB28" s="196">
        <v>0</v>
      </c>
      <c r="AC28" s="196">
        <v>3.99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31.12</v>
      </c>
      <c r="AI28" s="196">
        <v>21.22</v>
      </c>
      <c r="AJ28" s="196">
        <v>0</v>
      </c>
      <c r="AK28" s="196">
        <v>-60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13.05</v>
      </c>
      <c r="AS28" s="196">
        <v>31.39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6.55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10.09</v>
      </c>
      <c r="L29" s="196">
        <v>0.25</v>
      </c>
      <c r="M29" s="196">
        <v>2.52</v>
      </c>
      <c r="N29" s="196">
        <v>1.01</v>
      </c>
      <c r="O29" s="196">
        <v>2.9</v>
      </c>
      <c r="P29" s="196">
        <v>0.98</v>
      </c>
      <c r="Q29" s="196">
        <v>4.79</v>
      </c>
      <c r="R29" s="196">
        <v>0.74</v>
      </c>
      <c r="S29" s="196">
        <v>0.46</v>
      </c>
      <c r="T29" s="196">
        <v>0</v>
      </c>
      <c r="U29" s="196">
        <v>2.46</v>
      </c>
      <c r="V29" s="196">
        <v>-18.32</v>
      </c>
      <c r="W29" s="196">
        <v>0.4</v>
      </c>
      <c r="X29" s="196">
        <v>-5.82</v>
      </c>
      <c r="Y29" s="196">
        <v>0</v>
      </c>
      <c r="Z29" s="196">
        <v>4.84</v>
      </c>
      <c r="AA29" s="196">
        <v>1.57</v>
      </c>
      <c r="AB29" s="196">
        <v>0</v>
      </c>
      <c r="AC29" s="196">
        <v>3.99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31.12</v>
      </c>
      <c r="AI29" s="196">
        <v>21.22</v>
      </c>
      <c r="AJ29" s="196">
        <v>0</v>
      </c>
      <c r="AK29" s="196">
        <v>-60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13.05</v>
      </c>
      <c r="AS29" s="196">
        <v>31.39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6.55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10.09</v>
      </c>
      <c r="L30" s="196">
        <v>0.25</v>
      </c>
      <c r="M30" s="196">
        <v>2.52</v>
      </c>
      <c r="N30" s="196">
        <v>1.01</v>
      </c>
      <c r="O30" s="196">
        <v>2.9</v>
      </c>
      <c r="P30" s="196">
        <v>0.98</v>
      </c>
      <c r="Q30" s="196">
        <v>4.79</v>
      </c>
      <c r="R30" s="196">
        <v>0.74</v>
      </c>
      <c r="S30" s="196">
        <v>0.46</v>
      </c>
      <c r="T30" s="196">
        <v>0</v>
      </c>
      <c r="U30" s="196">
        <v>2.46</v>
      </c>
      <c r="V30" s="196">
        <v>-13.25</v>
      </c>
      <c r="W30" s="196">
        <v>0.4</v>
      </c>
      <c r="X30" s="196">
        <v>-5.82</v>
      </c>
      <c r="Y30" s="196">
        <v>0</v>
      </c>
      <c r="Z30" s="196">
        <v>4.84</v>
      </c>
      <c r="AA30" s="196">
        <v>1.57</v>
      </c>
      <c r="AB30" s="196">
        <v>0</v>
      </c>
      <c r="AC30" s="196">
        <v>3.99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31.12</v>
      </c>
      <c r="AI30" s="196">
        <v>21.22</v>
      </c>
      <c r="AJ30" s="196">
        <v>0</v>
      </c>
      <c r="AK30" s="196">
        <v>-60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13.05</v>
      </c>
      <c r="AS30" s="196">
        <v>31.39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6.55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10.09</v>
      </c>
      <c r="L31" s="196">
        <v>0.25</v>
      </c>
      <c r="M31" s="196">
        <v>2.52</v>
      </c>
      <c r="N31" s="196">
        <v>1.01</v>
      </c>
      <c r="O31" s="196">
        <v>2.9</v>
      </c>
      <c r="P31" s="196">
        <v>0.98</v>
      </c>
      <c r="Q31" s="196">
        <v>4.79</v>
      </c>
      <c r="R31" s="196">
        <v>0.74</v>
      </c>
      <c r="S31" s="196">
        <v>0.46</v>
      </c>
      <c r="T31" s="196">
        <v>0</v>
      </c>
      <c r="U31" s="196">
        <v>2.46</v>
      </c>
      <c r="V31" s="196">
        <v>0.32</v>
      </c>
      <c r="W31" s="196">
        <v>0.4</v>
      </c>
      <c r="X31" s="196">
        <v>-5.82</v>
      </c>
      <c r="Y31" s="196">
        <v>0</v>
      </c>
      <c r="Z31" s="196">
        <v>4.84</v>
      </c>
      <c r="AA31" s="196">
        <v>1.57</v>
      </c>
      <c r="AB31" s="196">
        <v>0</v>
      </c>
      <c r="AC31" s="196">
        <v>6.99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31.12</v>
      </c>
      <c r="AI31" s="196">
        <v>21.22</v>
      </c>
      <c r="AJ31" s="196">
        <v>0</v>
      </c>
      <c r="AK31" s="196">
        <v>-60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13.05</v>
      </c>
      <c r="AS31" s="196">
        <v>31.39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6.55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10.08</v>
      </c>
      <c r="L32" s="196">
        <v>0.25</v>
      </c>
      <c r="M32" s="196">
        <v>2.52</v>
      </c>
      <c r="N32" s="196">
        <v>1.01</v>
      </c>
      <c r="O32" s="196">
        <v>2.9</v>
      </c>
      <c r="P32" s="196">
        <v>0.98</v>
      </c>
      <c r="Q32" s="196">
        <v>4.79</v>
      </c>
      <c r="R32" s="196">
        <v>0.74</v>
      </c>
      <c r="S32" s="196">
        <v>0.46</v>
      </c>
      <c r="T32" s="196">
        <v>0</v>
      </c>
      <c r="U32" s="196">
        <v>2.46</v>
      </c>
      <c r="V32" s="196">
        <v>0.32</v>
      </c>
      <c r="W32" s="196">
        <v>0.4</v>
      </c>
      <c r="X32" s="196">
        <v>-5.82</v>
      </c>
      <c r="Y32" s="196">
        <v>0</v>
      </c>
      <c r="Z32" s="196">
        <v>4.84</v>
      </c>
      <c r="AA32" s="196">
        <v>1.57</v>
      </c>
      <c r="AB32" s="196">
        <v>0</v>
      </c>
      <c r="AC32" s="196">
        <v>6.99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31.12</v>
      </c>
      <c r="AI32" s="196">
        <v>21.22</v>
      </c>
      <c r="AJ32" s="196">
        <v>0</v>
      </c>
      <c r="AK32" s="196">
        <v>-33.67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13.05</v>
      </c>
      <c r="AS32" s="196">
        <v>31.39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6.55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10.08</v>
      </c>
      <c r="L33" s="196">
        <v>0.25</v>
      </c>
      <c r="M33" s="196">
        <v>2.52</v>
      </c>
      <c r="N33" s="196">
        <v>1.01</v>
      </c>
      <c r="O33" s="196">
        <v>2.9</v>
      </c>
      <c r="P33" s="196">
        <v>0.98</v>
      </c>
      <c r="Q33" s="196">
        <v>4.79</v>
      </c>
      <c r="R33" s="196">
        <v>0.74</v>
      </c>
      <c r="S33" s="196">
        <v>0.46</v>
      </c>
      <c r="T33" s="196">
        <v>0</v>
      </c>
      <c r="U33" s="196">
        <v>2.46</v>
      </c>
      <c r="V33" s="196">
        <v>0.32</v>
      </c>
      <c r="W33" s="196">
        <v>0.4</v>
      </c>
      <c r="X33" s="196">
        <v>2.46</v>
      </c>
      <c r="Y33" s="196">
        <v>0</v>
      </c>
      <c r="Z33" s="196">
        <v>4.84</v>
      </c>
      <c r="AA33" s="196">
        <v>1.57</v>
      </c>
      <c r="AB33" s="196">
        <v>0</v>
      </c>
      <c r="AC33" s="196">
        <v>6.99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-33.67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12.82</v>
      </c>
      <c r="AS33" s="196">
        <v>31.39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6.55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10.08</v>
      </c>
      <c r="L34" s="196">
        <v>0.25</v>
      </c>
      <c r="M34" s="196">
        <v>2.52</v>
      </c>
      <c r="N34" s="196">
        <v>1.01</v>
      </c>
      <c r="O34" s="196">
        <v>2.9</v>
      </c>
      <c r="P34" s="196">
        <v>0.98</v>
      </c>
      <c r="Q34" s="196">
        <v>4.79</v>
      </c>
      <c r="R34" s="196">
        <v>0.74</v>
      </c>
      <c r="S34" s="196">
        <v>0.46</v>
      </c>
      <c r="T34" s="196">
        <v>0</v>
      </c>
      <c r="U34" s="196">
        <v>2.46</v>
      </c>
      <c r="V34" s="196">
        <v>0.32</v>
      </c>
      <c r="W34" s="196">
        <v>0.4</v>
      </c>
      <c r="X34" s="196">
        <v>2.46</v>
      </c>
      <c r="Y34" s="196">
        <v>0</v>
      </c>
      <c r="Z34" s="196">
        <v>4.84</v>
      </c>
      <c r="AA34" s="196">
        <v>1.57</v>
      </c>
      <c r="AB34" s="196">
        <v>0</v>
      </c>
      <c r="AC34" s="196">
        <v>6.99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-33.67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12.82</v>
      </c>
      <c r="AS34" s="196">
        <v>31.39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6.55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10.08</v>
      </c>
      <c r="L35" s="196">
        <v>0.25</v>
      </c>
      <c r="M35" s="196">
        <v>2.52</v>
      </c>
      <c r="N35" s="196">
        <v>1.01</v>
      </c>
      <c r="O35" s="196">
        <v>2.9</v>
      </c>
      <c r="P35" s="196">
        <v>0.98</v>
      </c>
      <c r="Q35" s="196">
        <v>4.79</v>
      </c>
      <c r="R35" s="196">
        <v>0.74</v>
      </c>
      <c r="S35" s="196">
        <v>0.46</v>
      </c>
      <c r="T35" s="196">
        <v>0</v>
      </c>
      <c r="U35" s="196">
        <v>2.46</v>
      </c>
      <c r="V35" s="196">
        <v>0.32</v>
      </c>
      <c r="W35" s="196">
        <v>0.4</v>
      </c>
      <c r="X35" s="196">
        <v>2.46</v>
      </c>
      <c r="Y35" s="196">
        <v>0</v>
      </c>
      <c r="Z35" s="196">
        <v>4.84</v>
      </c>
      <c r="AA35" s="196">
        <v>1.57</v>
      </c>
      <c r="AB35" s="196">
        <v>0</v>
      </c>
      <c r="AC35" s="196">
        <v>6.99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-33.67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12.82</v>
      </c>
      <c r="AS35" s="196">
        <v>31.15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6.55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10.08</v>
      </c>
      <c r="L36" s="196">
        <v>0.25</v>
      </c>
      <c r="M36" s="196">
        <v>2.52</v>
      </c>
      <c r="N36" s="196">
        <v>1.01</v>
      </c>
      <c r="O36" s="196">
        <v>2.9</v>
      </c>
      <c r="P36" s="196">
        <v>0.98</v>
      </c>
      <c r="Q36" s="196">
        <v>4.79</v>
      </c>
      <c r="R36" s="196">
        <v>0.74</v>
      </c>
      <c r="S36" s="196">
        <v>0.46</v>
      </c>
      <c r="T36" s="196">
        <v>0</v>
      </c>
      <c r="U36" s="196">
        <v>2.46</v>
      </c>
      <c r="V36" s="196">
        <v>0.32</v>
      </c>
      <c r="W36" s="196">
        <v>0.4</v>
      </c>
      <c r="X36" s="196">
        <v>2.46</v>
      </c>
      <c r="Y36" s="196">
        <v>0</v>
      </c>
      <c r="Z36" s="196">
        <v>4.84</v>
      </c>
      <c r="AA36" s="196">
        <v>1.57</v>
      </c>
      <c r="AB36" s="196">
        <v>0</v>
      </c>
      <c r="AC36" s="196">
        <v>6.99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-33.67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12.82</v>
      </c>
      <c r="AS36" s="196">
        <v>31.15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6.55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10.08</v>
      </c>
      <c r="L37" s="196">
        <v>0.25</v>
      </c>
      <c r="M37" s="196">
        <v>2.52</v>
      </c>
      <c r="N37" s="196">
        <v>1.01</v>
      </c>
      <c r="O37" s="196">
        <v>2.9</v>
      </c>
      <c r="P37" s="196">
        <v>0.98</v>
      </c>
      <c r="Q37" s="196">
        <v>4.79</v>
      </c>
      <c r="R37" s="196">
        <v>0.74</v>
      </c>
      <c r="S37" s="196">
        <v>0.46</v>
      </c>
      <c r="T37" s="196">
        <v>0</v>
      </c>
      <c r="U37" s="196">
        <v>2.46</v>
      </c>
      <c r="V37" s="196">
        <v>0.32</v>
      </c>
      <c r="W37" s="196">
        <v>0.4</v>
      </c>
      <c r="X37" s="196">
        <v>2.46</v>
      </c>
      <c r="Y37" s="196">
        <v>0</v>
      </c>
      <c r="Z37" s="196">
        <v>4.84</v>
      </c>
      <c r="AA37" s="196">
        <v>1.57</v>
      </c>
      <c r="AB37" s="196">
        <v>0</v>
      </c>
      <c r="AC37" s="196">
        <v>6.99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-33.67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12.82</v>
      </c>
      <c r="AS37" s="196">
        <v>31.15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6.55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10.08</v>
      </c>
      <c r="L38" s="196">
        <v>0.25</v>
      </c>
      <c r="M38" s="196">
        <v>2.52</v>
      </c>
      <c r="N38" s="196">
        <v>1.01</v>
      </c>
      <c r="O38" s="196">
        <v>2.9</v>
      </c>
      <c r="P38" s="196">
        <v>0.98</v>
      </c>
      <c r="Q38" s="196">
        <v>4.79</v>
      </c>
      <c r="R38" s="196">
        <v>0.74</v>
      </c>
      <c r="S38" s="196">
        <v>0.46</v>
      </c>
      <c r="T38" s="196">
        <v>0</v>
      </c>
      <c r="U38" s="196">
        <v>2.46</v>
      </c>
      <c r="V38" s="196">
        <v>0.32</v>
      </c>
      <c r="W38" s="196">
        <v>0.4</v>
      </c>
      <c r="X38" s="196">
        <v>2.46</v>
      </c>
      <c r="Y38" s="196">
        <v>0</v>
      </c>
      <c r="Z38" s="196">
        <v>4.84</v>
      </c>
      <c r="AA38" s="196">
        <v>1.57</v>
      </c>
      <c r="AB38" s="196">
        <v>0</v>
      </c>
      <c r="AC38" s="196">
        <v>5.99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-33.67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12.82</v>
      </c>
      <c r="AS38" s="196">
        <v>31.15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6.55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10.08</v>
      </c>
      <c r="L39" s="196">
        <v>0.25</v>
      </c>
      <c r="M39" s="196">
        <v>2.52</v>
      </c>
      <c r="N39" s="196">
        <v>1.01</v>
      </c>
      <c r="O39" s="196">
        <v>2.9</v>
      </c>
      <c r="P39" s="196">
        <v>0.98</v>
      </c>
      <c r="Q39" s="196">
        <v>4.79</v>
      </c>
      <c r="R39" s="196">
        <v>0.74</v>
      </c>
      <c r="S39" s="196">
        <v>0.46</v>
      </c>
      <c r="T39" s="196">
        <v>0</v>
      </c>
      <c r="U39" s="196">
        <v>2.46</v>
      </c>
      <c r="V39" s="196">
        <v>0.32</v>
      </c>
      <c r="W39" s="196">
        <v>0.4</v>
      </c>
      <c r="X39" s="196">
        <v>2.46</v>
      </c>
      <c r="Y39" s="196">
        <v>0</v>
      </c>
      <c r="Z39" s="196">
        <v>4.84</v>
      </c>
      <c r="AA39" s="196">
        <v>1.57</v>
      </c>
      <c r="AB39" s="196">
        <v>0</v>
      </c>
      <c r="AC39" s="196">
        <v>3.99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-2.17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12.68</v>
      </c>
      <c r="AS39" s="196">
        <v>31.15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6.55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10.08</v>
      </c>
      <c r="L40" s="196">
        <v>0.25</v>
      </c>
      <c r="M40" s="196">
        <v>2.52</v>
      </c>
      <c r="N40" s="196">
        <v>1.01</v>
      </c>
      <c r="O40" s="196">
        <v>2.9</v>
      </c>
      <c r="P40" s="196">
        <v>0.98</v>
      </c>
      <c r="Q40" s="196">
        <v>4.79</v>
      </c>
      <c r="R40" s="196">
        <v>0.74</v>
      </c>
      <c r="S40" s="196">
        <v>0.46</v>
      </c>
      <c r="T40" s="196">
        <v>0</v>
      </c>
      <c r="U40" s="196">
        <v>2.46</v>
      </c>
      <c r="V40" s="196">
        <v>0.32</v>
      </c>
      <c r="W40" s="196">
        <v>0.4</v>
      </c>
      <c r="X40" s="196">
        <v>2.46</v>
      </c>
      <c r="Y40" s="196">
        <v>0</v>
      </c>
      <c r="Z40" s="196">
        <v>4.84</v>
      </c>
      <c r="AA40" s="196">
        <v>1.57</v>
      </c>
      <c r="AB40" s="196">
        <v>0</v>
      </c>
      <c r="AC40" s="196">
        <v>3.99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-2.17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12.68</v>
      </c>
      <c r="AS40" s="196">
        <v>31.15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6.55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10.08</v>
      </c>
      <c r="L41" s="196">
        <v>0.25</v>
      </c>
      <c r="M41" s="196">
        <v>2.52</v>
      </c>
      <c r="N41" s="196">
        <v>1.01</v>
      </c>
      <c r="O41" s="196">
        <v>2.9</v>
      </c>
      <c r="P41" s="196">
        <v>0.98</v>
      </c>
      <c r="Q41" s="196">
        <v>4.79</v>
      </c>
      <c r="R41" s="196">
        <v>0.74</v>
      </c>
      <c r="S41" s="196">
        <v>0.46</v>
      </c>
      <c r="T41" s="196">
        <v>0</v>
      </c>
      <c r="U41" s="196">
        <v>2.46</v>
      </c>
      <c r="V41" s="196">
        <v>0.32</v>
      </c>
      <c r="W41" s="196">
        <v>0.4</v>
      </c>
      <c r="X41" s="196">
        <v>2.46</v>
      </c>
      <c r="Y41" s="196">
        <v>0</v>
      </c>
      <c r="Z41" s="196">
        <v>4.84</v>
      </c>
      <c r="AA41" s="196">
        <v>1.57</v>
      </c>
      <c r="AB41" s="196">
        <v>0</v>
      </c>
      <c r="AC41" s="196">
        <v>3.99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-2.17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12.68</v>
      </c>
      <c r="AS41" s="196">
        <v>31.15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6.55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10.08</v>
      </c>
      <c r="L42" s="196">
        <v>0.25</v>
      </c>
      <c r="M42" s="196">
        <v>2.52</v>
      </c>
      <c r="N42" s="196">
        <v>1.01</v>
      </c>
      <c r="O42" s="196">
        <v>2.9</v>
      </c>
      <c r="P42" s="196">
        <v>0.98</v>
      </c>
      <c r="Q42" s="196">
        <v>4.79</v>
      </c>
      <c r="R42" s="196">
        <v>0.74</v>
      </c>
      <c r="S42" s="196">
        <v>0.46</v>
      </c>
      <c r="T42" s="196">
        <v>0</v>
      </c>
      <c r="U42" s="196">
        <v>2.46</v>
      </c>
      <c r="V42" s="196">
        <v>0.32</v>
      </c>
      <c r="W42" s="196">
        <v>0.4</v>
      </c>
      <c r="X42" s="196">
        <v>2.46</v>
      </c>
      <c r="Y42" s="196">
        <v>0</v>
      </c>
      <c r="Z42" s="196">
        <v>4.84</v>
      </c>
      <c r="AA42" s="196">
        <v>1.57</v>
      </c>
      <c r="AB42" s="196">
        <v>0</v>
      </c>
      <c r="AC42" s="196">
        <v>3.99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-2.17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12.68</v>
      </c>
      <c r="AS42" s="196">
        <v>31.15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6.55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10.09</v>
      </c>
      <c r="L43" s="196">
        <v>0.25</v>
      </c>
      <c r="M43" s="196">
        <v>2.52</v>
      </c>
      <c r="N43" s="196">
        <v>1.01</v>
      </c>
      <c r="O43" s="196">
        <v>2.9</v>
      </c>
      <c r="P43" s="196">
        <v>0.98</v>
      </c>
      <c r="Q43" s="196">
        <v>4.79</v>
      </c>
      <c r="R43" s="196">
        <v>0.74</v>
      </c>
      <c r="S43" s="196">
        <v>0.46</v>
      </c>
      <c r="T43" s="196">
        <v>0</v>
      </c>
      <c r="U43" s="196">
        <v>2.46</v>
      </c>
      <c r="V43" s="196">
        <v>0.32</v>
      </c>
      <c r="W43" s="196">
        <v>0.4</v>
      </c>
      <c r="X43" s="196">
        <v>2.46</v>
      </c>
      <c r="Y43" s="196">
        <v>0</v>
      </c>
      <c r="Z43" s="196">
        <v>4.84</v>
      </c>
      <c r="AA43" s="196">
        <v>1.57</v>
      </c>
      <c r="AB43" s="196">
        <v>0</v>
      </c>
      <c r="AC43" s="196">
        <v>3.99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12.68</v>
      </c>
      <c r="AS43" s="196">
        <v>31.15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6.55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10.09</v>
      </c>
      <c r="L44" s="196">
        <v>0.25</v>
      </c>
      <c r="M44" s="196">
        <v>2.52</v>
      </c>
      <c r="N44" s="196">
        <v>1.01</v>
      </c>
      <c r="O44" s="196">
        <v>2.9</v>
      </c>
      <c r="P44" s="196">
        <v>0.98</v>
      </c>
      <c r="Q44" s="196">
        <v>4.79</v>
      </c>
      <c r="R44" s="196">
        <v>0.74</v>
      </c>
      <c r="S44" s="196">
        <v>0.46</v>
      </c>
      <c r="T44" s="196">
        <v>0</v>
      </c>
      <c r="U44" s="196">
        <v>2.46</v>
      </c>
      <c r="V44" s="196">
        <v>0.32</v>
      </c>
      <c r="W44" s="196">
        <v>0.4</v>
      </c>
      <c r="X44" s="196">
        <v>2.46</v>
      </c>
      <c r="Y44" s="196">
        <v>0</v>
      </c>
      <c r="Z44" s="196">
        <v>4.84</v>
      </c>
      <c r="AA44" s="196">
        <v>1.57</v>
      </c>
      <c r="AB44" s="196">
        <v>0</v>
      </c>
      <c r="AC44" s="196">
        <v>3.99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12.68</v>
      </c>
      <c r="AS44" s="196">
        <v>31.15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6.55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10.09</v>
      </c>
      <c r="L45" s="196">
        <v>0.25</v>
      </c>
      <c r="M45" s="196">
        <v>2.52</v>
      </c>
      <c r="N45" s="196">
        <v>1.01</v>
      </c>
      <c r="O45" s="196">
        <v>2.9</v>
      </c>
      <c r="P45" s="196">
        <v>0.98</v>
      </c>
      <c r="Q45" s="196">
        <v>4.79</v>
      </c>
      <c r="R45" s="196">
        <v>0.74</v>
      </c>
      <c r="S45" s="196">
        <v>0.46</v>
      </c>
      <c r="T45" s="196">
        <v>0</v>
      </c>
      <c r="U45" s="196">
        <v>2.46</v>
      </c>
      <c r="V45" s="196">
        <v>0.32</v>
      </c>
      <c r="W45" s="196">
        <v>0.4</v>
      </c>
      <c r="X45" s="196">
        <v>2.46</v>
      </c>
      <c r="Y45" s="196">
        <v>0</v>
      </c>
      <c r="Z45" s="196">
        <v>4.84</v>
      </c>
      <c r="AA45" s="196">
        <v>1.57</v>
      </c>
      <c r="AB45" s="196">
        <v>0</v>
      </c>
      <c r="AC45" s="196">
        <v>3.99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12.68</v>
      </c>
      <c r="AS45" s="196">
        <v>31.15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6.55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10.09</v>
      </c>
      <c r="L46" s="196">
        <v>0.25</v>
      </c>
      <c r="M46" s="196">
        <v>2.52</v>
      </c>
      <c r="N46" s="196">
        <v>1.01</v>
      </c>
      <c r="O46" s="196">
        <v>2.9</v>
      </c>
      <c r="P46" s="196">
        <v>0.98</v>
      </c>
      <c r="Q46" s="196">
        <v>4.79</v>
      </c>
      <c r="R46" s="196">
        <v>0.74</v>
      </c>
      <c r="S46" s="196">
        <v>0.46</v>
      </c>
      <c r="T46" s="196">
        <v>0</v>
      </c>
      <c r="U46" s="196">
        <v>2.46</v>
      </c>
      <c r="V46" s="196">
        <v>0.32</v>
      </c>
      <c r="W46" s="196">
        <v>0.4</v>
      </c>
      <c r="X46" s="196">
        <v>2.46</v>
      </c>
      <c r="Y46" s="196">
        <v>0</v>
      </c>
      <c r="Z46" s="196">
        <v>4.84</v>
      </c>
      <c r="AA46" s="196">
        <v>1.57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12.68</v>
      </c>
      <c r="AS46" s="196">
        <v>31.15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6.55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10.09</v>
      </c>
      <c r="L47" s="196">
        <v>0.25</v>
      </c>
      <c r="M47" s="196">
        <v>2.52</v>
      </c>
      <c r="N47" s="196">
        <v>1.01</v>
      </c>
      <c r="O47" s="196">
        <v>2.9</v>
      </c>
      <c r="P47" s="196">
        <v>0.98</v>
      </c>
      <c r="Q47" s="196">
        <v>4.79</v>
      </c>
      <c r="R47" s="196">
        <v>0.74</v>
      </c>
      <c r="S47" s="196">
        <v>0.46</v>
      </c>
      <c r="T47" s="196">
        <v>0</v>
      </c>
      <c r="U47" s="196">
        <v>2.46</v>
      </c>
      <c r="V47" s="196">
        <v>0.32</v>
      </c>
      <c r="W47" s="196">
        <v>0.4</v>
      </c>
      <c r="X47" s="196">
        <v>2.46</v>
      </c>
      <c r="Y47" s="196">
        <v>0</v>
      </c>
      <c r="Z47" s="196">
        <v>4.84</v>
      </c>
      <c r="AA47" s="196">
        <v>1.57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12.68</v>
      </c>
      <c r="AS47" s="196">
        <v>31.15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6.55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10.09</v>
      </c>
      <c r="L48" s="196">
        <v>0.25</v>
      </c>
      <c r="M48" s="196">
        <v>2.52</v>
      </c>
      <c r="N48" s="196">
        <v>1.01</v>
      </c>
      <c r="O48" s="196">
        <v>2.9</v>
      </c>
      <c r="P48" s="196">
        <v>0.98</v>
      </c>
      <c r="Q48" s="196">
        <v>4.79</v>
      </c>
      <c r="R48" s="196">
        <v>0.74</v>
      </c>
      <c r="S48" s="196">
        <v>0.46</v>
      </c>
      <c r="T48" s="196">
        <v>0</v>
      </c>
      <c r="U48" s="196">
        <v>2.46</v>
      </c>
      <c r="V48" s="196">
        <v>0.32</v>
      </c>
      <c r="W48" s="196">
        <v>0.4</v>
      </c>
      <c r="X48" s="196">
        <v>2.46</v>
      </c>
      <c r="Y48" s="196">
        <v>0</v>
      </c>
      <c r="Z48" s="196">
        <v>4.84</v>
      </c>
      <c r="AA48" s="196">
        <v>1.57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12.68</v>
      </c>
      <c r="AS48" s="196">
        <v>31.15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6.55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10.09</v>
      </c>
      <c r="L49" s="196">
        <v>0.25</v>
      </c>
      <c r="M49" s="196">
        <v>2.52</v>
      </c>
      <c r="N49" s="196">
        <v>1.01</v>
      </c>
      <c r="O49" s="196">
        <v>2.9</v>
      </c>
      <c r="P49" s="196">
        <v>0.98</v>
      </c>
      <c r="Q49" s="196">
        <v>4.79</v>
      </c>
      <c r="R49" s="196">
        <v>0.74</v>
      </c>
      <c r="S49" s="196">
        <v>0.46</v>
      </c>
      <c r="T49" s="196">
        <v>0</v>
      </c>
      <c r="U49" s="196">
        <v>2.46</v>
      </c>
      <c r="V49" s="196">
        <v>0.32</v>
      </c>
      <c r="W49" s="196">
        <v>0.2</v>
      </c>
      <c r="X49" s="196">
        <v>2.46</v>
      </c>
      <c r="Y49" s="196">
        <v>0</v>
      </c>
      <c r="Z49" s="196">
        <v>4.84</v>
      </c>
      <c r="AA49" s="196">
        <v>1.57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12.68</v>
      </c>
      <c r="AS49" s="196">
        <v>31.15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6.55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10.09</v>
      </c>
      <c r="L50" s="196">
        <v>0.25</v>
      </c>
      <c r="M50" s="196">
        <v>2.52</v>
      </c>
      <c r="N50" s="196">
        <v>1.01</v>
      </c>
      <c r="O50" s="196">
        <v>2.9</v>
      </c>
      <c r="P50" s="196">
        <v>0.98</v>
      </c>
      <c r="Q50" s="196">
        <v>4.79</v>
      </c>
      <c r="R50" s="196">
        <v>0.74</v>
      </c>
      <c r="S50" s="196">
        <v>0.46</v>
      </c>
      <c r="T50" s="196">
        <v>0</v>
      </c>
      <c r="U50" s="196">
        <v>2.46</v>
      </c>
      <c r="V50" s="196">
        <v>0.32</v>
      </c>
      <c r="W50" s="196">
        <v>0.2</v>
      </c>
      <c r="X50" s="196">
        <v>2.46</v>
      </c>
      <c r="Y50" s="196">
        <v>0</v>
      </c>
      <c r="Z50" s="196">
        <v>4.84</v>
      </c>
      <c r="AA50" s="196">
        <v>1.57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12.68</v>
      </c>
      <c r="AS50" s="196">
        <v>31.15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6.55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10.09</v>
      </c>
      <c r="L51" s="196">
        <v>-28.42</v>
      </c>
      <c r="M51" s="196">
        <v>2.52</v>
      </c>
      <c r="N51" s="196">
        <v>1.01</v>
      </c>
      <c r="O51" s="196">
        <v>2.9</v>
      </c>
      <c r="P51" s="196">
        <v>0.98</v>
      </c>
      <c r="Q51" s="196">
        <v>4.79</v>
      </c>
      <c r="R51" s="196">
        <v>0.74</v>
      </c>
      <c r="S51" s="196">
        <v>0.46</v>
      </c>
      <c r="T51" s="196">
        <v>0</v>
      </c>
      <c r="U51" s="196">
        <v>2.46</v>
      </c>
      <c r="V51" s="196">
        <v>-48.52</v>
      </c>
      <c r="W51" s="196">
        <v>0.2</v>
      </c>
      <c r="X51" s="196">
        <v>2.46</v>
      </c>
      <c r="Y51" s="196">
        <v>0</v>
      </c>
      <c r="Z51" s="196">
        <v>4.84</v>
      </c>
      <c r="AA51" s="196">
        <v>1.57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12.68</v>
      </c>
      <c r="AS51" s="196">
        <v>31.15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6.55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10.09</v>
      </c>
      <c r="L52" s="196">
        <v>-28.42</v>
      </c>
      <c r="M52" s="196">
        <v>2.52</v>
      </c>
      <c r="N52" s="196">
        <v>1.01</v>
      </c>
      <c r="O52" s="196">
        <v>2.9</v>
      </c>
      <c r="P52" s="196">
        <v>0.98</v>
      </c>
      <c r="Q52" s="196">
        <v>4.79</v>
      </c>
      <c r="R52" s="196">
        <v>0.74</v>
      </c>
      <c r="S52" s="196">
        <v>0.46</v>
      </c>
      <c r="T52" s="196">
        <v>0</v>
      </c>
      <c r="U52" s="196">
        <v>2.46</v>
      </c>
      <c r="V52" s="196">
        <v>-49.68</v>
      </c>
      <c r="W52" s="196">
        <v>0.2</v>
      </c>
      <c r="X52" s="196">
        <v>2.46</v>
      </c>
      <c r="Y52" s="196">
        <v>0</v>
      </c>
      <c r="Z52" s="196">
        <v>4.84</v>
      </c>
      <c r="AA52" s="196">
        <v>1.57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12.68</v>
      </c>
      <c r="AS52" s="196">
        <v>31.15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6.55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10.09</v>
      </c>
      <c r="L53" s="196">
        <v>-68.42</v>
      </c>
      <c r="M53" s="196">
        <v>2.52</v>
      </c>
      <c r="N53" s="196">
        <v>1.01</v>
      </c>
      <c r="O53" s="196">
        <v>2.9</v>
      </c>
      <c r="P53" s="196">
        <v>0.98</v>
      </c>
      <c r="Q53" s="196">
        <v>4.79</v>
      </c>
      <c r="R53" s="196">
        <v>0.74</v>
      </c>
      <c r="S53" s="196">
        <v>0.46</v>
      </c>
      <c r="T53" s="196">
        <v>0</v>
      </c>
      <c r="U53" s="196">
        <v>2.46</v>
      </c>
      <c r="V53" s="196">
        <v>-45.39</v>
      </c>
      <c r="W53" s="196">
        <v>0.2</v>
      </c>
      <c r="X53" s="196">
        <v>2.46</v>
      </c>
      <c r="Y53" s="196">
        <v>0</v>
      </c>
      <c r="Z53" s="196">
        <v>4.84</v>
      </c>
      <c r="AA53" s="196">
        <v>1.57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12.68</v>
      </c>
      <c r="AS53" s="196">
        <v>31.15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6.55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10.09</v>
      </c>
      <c r="L54" s="196">
        <v>-83.77</v>
      </c>
      <c r="M54" s="196">
        <v>2.52</v>
      </c>
      <c r="N54" s="196">
        <v>1.01</v>
      </c>
      <c r="O54" s="196">
        <v>2.9</v>
      </c>
      <c r="P54" s="196">
        <v>0.98</v>
      </c>
      <c r="Q54" s="196">
        <v>4.79</v>
      </c>
      <c r="R54" s="196">
        <v>0.74</v>
      </c>
      <c r="S54" s="196">
        <v>0.46</v>
      </c>
      <c r="T54" s="196">
        <v>0</v>
      </c>
      <c r="U54" s="196">
        <v>2.46</v>
      </c>
      <c r="V54" s="196">
        <v>-39.68</v>
      </c>
      <c r="W54" s="196">
        <v>0.2</v>
      </c>
      <c r="X54" s="196">
        <v>2.46</v>
      </c>
      <c r="Y54" s="196">
        <v>0</v>
      </c>
      <c r="Z54" s="196">
        <v>4.84</v>
      </c>
      <c r="AA54" s="196">
        <v>1.57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12.68</v>
      </c>
      <c r="AS54" s="196">
        <v>31.15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6.55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</v>
      </c>
      <c r="L55" s="196">
        <v>-86.05</v>
      </c>
      <c r="M55" s="196">
        <v>2.52</v>
      </c>
      <c r="N55" s="196">
        <v>1.01</v>
      </c>
      <c r="O55" s="196">
        <v>2.9</v>
      </c>
      <c r="P55" s="196">
        <v>0.98</v>
      </c>
      <c r="Q55" s="196">
        <v>4.79</v>
      </c>
      <c r="R55" s="196">
        <v>0.74</v>
      </c>
      <c r="S55" s="196">
        <v>0.46</v>
      </c>
      <c r="T55" s="196">
        <v>0</v>
      </c>
      <c r="U55" s="196">
        <v>2.46</v>
      </c>
      <c r="V55" s="196">
        <v>-49.68</v>
      </c>
      <c r="W55" s="196">
        <v>0.2</v>
      </c>
      <c r="X55" s="196">
        <v>2.46</v>
      </c>
      <c r="Y55" s="196">
        <v>0</v>
      </c>
      <c r="Z55" s="196">
        <v>4.84</v>
      </c>
      <c r="AA55" s="196">
        <v>1.57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12.54</v>
      </c>
      <c r="AS55" s="196">
        <v>31.15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6.55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10.09</v>
      </c>
      <c r="L56" s="196">
        <v>-86.65</v>
      </c>
      <c r="M56" s="196">
        <v>2.52</v>
      </c>
      <c r="N56" s="196">
        <v>1.01</v>
      </c>
      <c r="O56" s="196">
        <v>2.9</v>
      </c>
      <c r="P56" s="196">
        <v>0.98</v>
      </c>
      <c r="Q56" s="196">
        <v>4.79</v>
      </c>
      <c r="R56" s="196">
        <v>0.74</v>
      </c>
      <c r="S56" s="196">
        <v>0.46</v>
      </c>
      <c r="T56" s="196">
        <v>0</v>
      </c>
      <c r="U56" s="196">
        <v>2.46</v>
      </c>
      <c r="V56" s="196">
        <v>-49.68</v>
      </c>
      <c r="W56" s="196">
        <v>0.2</v>
      </c>
      <c r="X56" s="196">
        <v>2.46</v>
      </c>
      <c r="Y56" s="196">
        <v>0</v>
      </c>
      <c r="Z56" s="196">
        <v>4.84</v>
      </c>
      <c r="AA56" s="196">
        <v>1.57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12.54</v>
      </c>
      <c r="AS56" s="196">
        <v>31.15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6.55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10.09</v>
      </c>
      <c r="L57" s="196">
        <v>-86.65</v>
      </c>
      <c r="M57" s="196">
        <v>2.52</v>
      </c>
      <c r="N57" s="196">
        <v>1.01</v>
      </c>
      <c r="O57" s="196">
        <v>2.9</v>
      </c>
      <c r="P57" s="196">
        <v>0.98</v>
      </c>
      <c r="Q57" s="196">
        <v>4.79</v>
      </c>
      <c r="R57" s="196">
        <v>0.15</v>
      </c>
      <c r="S57" s="196">
        <v>0.46</v>
      </c>
      <c r="T57" s="196">
        <v>0</v>
      </c>
      <c r="U57" s="196">
        <v>2.46</v>
      </c>
      <c r="V57" s="196">
        <v>-49.68</v>
      </c>
      <c r="W57" s="196">
        <v>0.2</v>
      </c>
      <c r="X57" s="196">
        <v>2.46</v>
      </c>
      <c r="Y57" s="196">
        <v>0</v>
      </c>
      <c r="Z57" s="196">
        <v>4.84</v>
      </c>
      <c r="AA57" s="196">
        <v>1.57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12.54</v>
      </c>
      <c r="AS57" s="196">
        <v>31.15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6.55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10.09</v>
      </c>
      <c r="L58" s="196">
        <v>-86.65</v>
      </c>
      <c r="M58" s="196">
        <v>2.52</v>
      </c>
      <c r="N58" s="196">
        <v>1.01</v>
      </c>
      <c r="O58" s="196">
        <v>2.9</v>
      </c>
      <c r="P58" s="196">
        <v>0.98</v>
      </c>
      <c r="Q58" s="196">
        <v>4.79</v>
      </c>
      <c r="R58" s="196">
        <v>0.74</v>
      </c>
      <c r="S58" s="196">
        <v>0.46</v>
      </c>
      <c r="T58" s="196">
        <v>0</v>
      </c>
      <c r="U58" s="196">
        <v>2.46</v>
      </c>
      <c r="V58" s="196">
        <v>-29.68</v>
      </c>
      <c r="W58" s="196">
        <v>0.2</v>
      </c>
      <c r="X58" s="196">
        <v>2.46</v>
      </c>
      <c r="Y58" s="196">
        <v>0</v>
      </c>
      <c r="Z58" s="196">
        <v>4.84</v>
      </c>
      <c r="AA58" s="196">
        <v>1.57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12.54</v>
      </c>
      <c r="AS58" s="196">
        <v>31.15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6.55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10.09</v>
      </c>
      <c r="L59" s="196">
        <v>-86.65</v>
      </c>
      <c r="M59" s="196">
        <v>2.52</v>
      </c>
      <c r="N59" s="196">
        <v>1.01</v>
      </c>
      <c r="O59" s="196">
        <v>2.9</v>
      </c>
      <c r="P59" s="196">
        <v>0.98</v>
      </c>
      <c r="Q59" s="196">
        <v>4.79</v>
      </c>
      <c r="R59" s="196">
        <v>0.74</v>
      </c>
      <c r="S59" s="196">
        <v>0.46</v>
      </c>
      <c r="T59" s="196">
        <v>0</v>
      </c>
      <c r="U59" s="196">
        <v>2.46</v>
      </c>
      <c r="V59" s="196">
        <v>-29.68</v>
      </c>
      <c r="W59" s="196">
        <v>0.2</v>
      </c>
      <c r="X59" s="196">
        <v>2.46</v>
      </c>
      <c r="Y59" s="196">
        <v>0</v>
      </c>
      <c r="Z59" s="196">
        <v>4.84</v>
      </c>
      <c r="AA59" s="196">
        <v>1.57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12.54</v>
      </c>
      <c r="AS59" s="196">
        <v>31.15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6.55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10.09</v>
      </c>
      <c r="L60" s="196">
        <v>-86.65</v>
      </c>
      <c r="M60" s="196">
        <v>2.52</v>
      </c>
      <c r="N60" s="196">
        <v>1.01</v>
      </c>
      <c r="O60" s="196">
        <v>2.9</v>
      </c>
      <c r="P60" s="196">
        <v>0.98</v>
      </c>
      <c r="Q60" s="196">
        <v>4.79</v>
      </c>
      <c r="R60" s="196">
        <v>0.74</v>
      </c>
      <c r="S60" s="196">
        <v>0.46</v>
      </c>
      <c r="T60" s="196">
        <v>0</v>
      </c>
      <c r="U60" s="196">
        <v>2.46</v>
      </c>
      <c r="V60" s="196">
        <v>-29.68</v>
      </c>
      <c r="W60" s="196">
        <v>0.2</v>
      </c>
      <c r="X60" s="196">
        <v>2.46</v>
      </c>
      <c r="Y60" s="196">
        <v>0</v>
      </c>
      <c r="Z60" s="196">
        <v>4.84</v>
      </c>
      <c r="AA60" s="196">
        <v>1.57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12.54</v>
      </c>
      <c r="AS60" s="196">
        <v>31.15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6.55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10.09</v>
      </c>
      <c r="L61" s="196">
        <v>-86.65</v>
      </c>
      <c r="M61" s="196">
        <v>2.52</v>
      </c>
      <c r="N61" s="196">
        <v>1.01</v>
      </c>
      <c r="O61" s="196">
        <v>2.9</v>
      </c>
      <c r="P61" s="196">
        <v>0.98</v>
      </c>
      <c r="Q61" s="196">
        <v>4.79</v>
      </c>
      <c r="R61" s="196">
        <v>0.74</v>
      </c>
      <c r="S61" s="196">
        <v>0.46</v>
      </c>
      <c r="T61" s="196">
        <v>0</v>
      </c>
      <c r="U61" s="196">
        <v>2.46</v>
      </c>
      <c r="V61" s="196">
        <v>-2.6</v>
      </c>
      <c r="W61" s="196">
        <v>0.2</v>
      </c>
      <c r="X61" s="196">
        <v>2.46</v>
      </c>
      <c r="Y61" s="196">
        <v>0</v>
      </c>
      <c r="Z61" s="196">
        <v>4.84</v>
      </c>
      <c r="AA61" s="196">
        <v>1.57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12.54</v>
      </c>
      <c r="AS61" s="196">
        <v>31.15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6.55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10.09</v>
      </c>
      <c r="L62" s="196">
        <v>-86.65</v>
      </c>
      <c r="M62" s="196">
        <v>2.52</v>
      </c>
      <c r="N62" s="196">
        <v>1.01</v>
      </c>
      <c r="O62" s="196">
        <v>2.9</v>
      </c>
      <c r="P62" s="196">
        <v>0.98</v>
      </c>
      <c r="Q62" s="196">
        <v>4.79</v>
      </c>
      <c r="R62" s="196">
        <v>0.74</v>
      </c>
      <c r="S62" s="196">
        <v>0.46</v>
      </c>
      <c r="T62" s="196">
        <v>0</v>
      </c>
      <c r="U62" s="196">
        <v>2.46</v>
      </c>
      <c r="V62" s="196">
        <v>-2.6</v>
      </c>
      <c r="W62" s="196">
        <v>0.2</v>
      </c>
      <c r="X62" s="196">
        <v>2.46</v>
      </c>
      <c r="Y62" s="196">
        <v>0</v>
      </c>
      <c r="Z62" s="196">
        <v>4.84</v>
      </c>
      <c r="AA62" s="196">
        <v>1.57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12.54</v>
      </c>
      <c r="AS62" s="196">
        <v>31.15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6.55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10.09</v>
      </c>
      <c r="L63" s="196">
        <v>-86.65</v>
      </c>
      <c r="M63" s="196">
        <v>2.52</v>
      </c>
      <c r="N63" s="196">
        <v>1.01</v>
      </c>
      <c r="O63" s="196">
        <v>2.9</v>
      </c>
      <c r="P63" s="196">
        <v>0.98</v>
      </c>
      <c r="Q63" s="196">
        <v>4.79</v>
      </c>
      <c r="R63" s="196">
        <v>0.74</v>
      </c>
      <c r="S63" s="196">
        <v>0.46</v>
      </c>
      <c r="T63" s="196">
        <v>0</v>
      </c>
      <c r="U63" s="196">
        <v>2.46</v>
      </c>
      <c r="V63" s="196">
        <v>-1.63</v>
      </c>
      <c r="W63" s="196">
        <v>0.2</v>
      </c>
      <c r="X63" s="196">
        <v>2.46</v>
      </c>
      <c r="Y63" s="196">
        <v>0</v>
      </c>
      <c r="Z63" s="196">
        <v>4.84</v>
      </c>
      <c r="AA63" s="196">
        <v>1.57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12.54</v>
      </c>
      <c r="AS63" s="196">
        <v>31.15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6.55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10.09</v>
      </c>
      <c r="L64" s="196">
        <v>-86.65</v>
      </c>
      <c r="M64" s="196">
        <v>2.52</v>
      </c>
      <c r="N64" s="196">
        <v>1.01</v>
      </c>
      <c r="O64" s="196">
        <v>2.9</v>
      </c>
      <c r="P64" s="196">
        <v>0.98</v>
      </c>
      <c r="Q64" s="196">
        <v>4.79</v>
      </c>
      <c r="R64" s="196">
        <v>0.74</v>
      </c>
      <c r="S64" s="196">
        <v>0.46</v>
      </c>
      <c r="T64" s="196">
        <v>0</v>
      </c>
      <c r="U64" s="196">
        <v>2.46</v>
      </c>
      <c r="V64" s="196">
        <v>-1.63</v>
      </c>
      <c r="W64" s="196">
        <v>0.2</v>
      </c>
      <c r="X64" s="196">
        <v>2.46</v>
      </c>
      <c r="Y64" s="196">
        <v>0</v>
      </c>
      <c r="Z64" s="196">
        <v>4.84</v>
      </c>
      <c r="AA64" s="196">
        <v>1.57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12.54</v>
      </c>
      <c r="AS64" s="196">
        <v>31.15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6.55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10.09</v>
      </c>
      <c r="L65" s="196">
        <v>-86.65</v>
      </c>
      <c r="M65" s="196">
        <v>2.52</v>
      </c>
      <c r="N65" s="196">
        <v>1.01</v>
      </c>
      <c r="O65" s="196">
        <v>2.59</v>
      </c>
      <c r="P65" s="196">
        <v>0.98</v>
      </c>
      <c r="Q65" s="196">
        <v>4.79</v>
      </c>
      <c r="R65" s="196">
        <v>0.74</v>
      </c>
      <c r="S65" s="196">
        <v>0.46</v>
      </c>
      <c r="T65" s="196">
        <v>0</v>
      </c>
      <c r="U65" s="196">
        <v>2.46</v>
      </c>
      <c r="V65" s="196">
        <v>-1.53</v>
      </c>
      <c r="W65" s="196">
        <v>0.2</v>
      </c>
      <c r="X65" s="196">
        <v>2.46</v>
      </c>
      <c r="Y65" s="196">
        <v>0</v>
      </c>
      <c r="Z65" s="196">
        <v>4.84</v>
      </c>
      <c r="AA65" s="196">
        <v>1.57</v>
      </c>
      <c r="AB65" s="196">
        <v>0</v>
      </c>
      <c r="AC65" s="196">
        <v>6.99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12.54</v>
      </c>
      <c r="AS65" s="196">
        <v>31.15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6.55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10.09</v>
      </c>
      <c r="L66" s="196">
        <v>-86.65</v>
      </c>
      <c r="M66" s="196">
        <v>2.52</v>
      </c>
      <c r="N66" s="196">
        <v>1.01</v>
      </c>
      <c r="O66" s="196">
        <v>2.2799999999999998</v>
      </c>
      <c r="P66" s="196">
        <v>0.98</v>
      </c>
      <c r="Q66" s="196">
        <v>4.79</v>
      </c>
      <c r="R66" s="196">
        <v>0.74</v>
      </c>
      <c r="S66" s="196">
        <v>0.46</v>
      </c>
      <c r="T66" s="196">
        <v>0</v>
      </c>
      <c r="U66" s="196">
        <v>2.46</v>
      </c>
      <c r="V66" s="196">
        <v>0.32</v>
      </c>
      <c r="W66" s="196">
        <v>0.2</v>
      </c>
      <c r="X66" s="196">
        <v>2.46</v>
      </c>
      <c r="Y66" s="196">
        <v>0</v>
      </c>
      <c r="Z66" s="196">
        <v>4.84</v>
      </c>
      <c r="AA66" s="196">
        <v>1.57</v>
      </c>
      <c r="AB66" s="196">
        <v>0</v>
      </c>
      <c r="AC66" s="196">
        <v>6.99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12.54</v>
      </c>
      <c r="AS66" s="196">
        <v>31.15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6.55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10.09</v>
      </c>
      <c r="L67" s="196">
        <v>-84.47</v>
      </c>
      <c r="M67" s="196">
        <v>2.52</v>
      </c>
      <c r="N67" s="196">
        <v>1.01</v>
      </c>
      <c r="O67" s="196">
        <v>1.97</v>
      </c>
      <c r="P67" s="196">
        <v>0.98</v>
      </c>
      <c r="Q67" s="196">
        <v>4.79</v>
      </c>
      <c r="R67" s="196">
        <v>0.74</v>
      </c>
      <c r="S67" s="196">
        <v>0.46</v>
      </c>
      <c r="T67" s="196">
        <v>0</v>
      </c>
      <c r="U67" s="196">
        <v>2.46</v>
      </c>
      <c r="V67" s="196">
        <v>0</v>
      </c>
      <c r="W67" s="196">
        <v>0.2</v>
      </c>
      <c r="X67" s="196">
        <v>2.46</v>
      </c>
      <c r="Y67" s="196">
        <v>0</v>
      </c>
      <c r="Z67" s="196">
        <v>4.84</v>
      </c>
      <c r="AA67" s="196">
        <v>1.29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-60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12.78</v>
      </c>
      <c r="AS67" s="196">
        <v>31.15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6.55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11.17</v>
      </c>
      <c r="L68" s="196">
        <v>-68.42</v>
      </c>
      <c r="M68" s="196">
        <v>2.52</v>
      </c>
      <c r="N68" s="196">
        <v>1.01</v>
      </c>
      <c r="O68" s="196">
        <v>1.39</v>
      </c>
      <c r="P68" s="196">
        <v>0.98</v>
      </c>
      <c r="Q68" s="196">
        <v>4.79</v>
      </c>
      <c r="R68" s="196">
        <v>0.74</v>
      </c>
      <c r="S68" s="196">
        <v>0.46</v>
      </c>
      <c r="T68" s="196">
        <v>0</v>
      </c>
      <c r="U68" s="196">
        <v>2.46</v>
      </c>
      <c r="V68" s="196">
        <v>-0.04</v>
      </c>
      <c r="W68" s="196">
        <v>0.2</v>
      </c>
      <c r="X68" s="196">
        <v>2.46</v>
      </c>
      <c r="Y68" s="196">
        <v>0</v>
      </c>
      <c r="Z68" s="196">
        <v>4.84</v>
      </c>
      <c r="AA68" s="196">
        <v>1.29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-33.39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12.78</v>
      </c>
      <c r="AS68" s="196">
        <v>31.15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6.55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10.09</v>
      </c>
      <c r="L69" s="196">
        <v>-18.420000000000002</v>
      </c>
      <c r="M69" s="196">
        <v>2.52</v>
      </c>
      <c r="N69" s="196">
        <v>1.01</v>
      </c>
      <c r="O69" s="196">
        <v>1.39</v>
      </c>
      <c r="P69" s="196">
        <v>0.98</v>
      </c>
      <c r="Q69" s="196">
        <v>0.19</v>
      </c>
      <c r="R69" s="196">
        <v>0.74</v>
      </c>
      <c r="S69" s="196">
        <v>0.46</v>
      </c>
      <c r="T69" s="196">
        <v>0</v>
      </c>
      <c r="U69" s="196">
        <v>2.46</v>
      </c>
      <c r="V69" s="196">
        <v>-0.2</v>
      </c>
      <c r="W69" s="196">
        <v>0.2</v>
      </c>
      <c r="X69" s="196">
        <v>2.46</v>
      </c>
      <c r="Y69" s="196">
        <v>0</v>
      </c>
      <c r="Z69" s="196">
        <v>4.84</v>
      </c>
      <c r="AA69" s="196">
        <v>1.29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45.55</v>
      </c>
      <c r="AH69" s="196">
        <v>29.42</v>
      </c>
      <c r="AI69" s="196">
        <v>21.22</v>
      </c>
      <c r="AJ69" s="196">
        <v>0</v>
      </c>
      <c r="AK69" s="196">
        <v>-23.39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12.78</v>
      </c>
      <c r="AS69" s="196">
        <v>31.15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6.55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10.09</v>
      </c>
      <c r="L70" s="196">
        <v>0.25</v>
      </c>
      <c r="M70" s="196">
        <v>2.52</v>
      </c>
      <c r="N70" s="196">
        <v>1.01</v>
      </c>
      <c r="O70" s="196">
        <v>1.39</v>
      </c>
      <c r="P70" s="196">
        <v>0.98</v>
      </c>
      <c r="Q70" s="196">
        <v>0.19</v>
      </c>
      <c r="R70" s="196">
        <v>0.74</v>
      </c>
      <c r="S70" s="196">
        <v>0.46</v>
      </c>
      <c r="T70" s="196">
        <v>0</v>
      </c>
      <c r="U70" s="196">
        <v>2.46</v>
      </c>
      <c r="V70" s="196">
        <v>0.32</v>
      </c>
      <c r="W70" s="196">
        <v>0.2</v>
      </c>
      <c r="X70" s="196">
        <v>2.46</v>
      </c>
      <c r="Y70" s="196">
        <v>0</v>
      </c>
      <c r="Z70" s="196">
        <v>4.84</v>
      </c>
      <c r="AA70" s="196">
        <v>1.29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45.55</v>
      </c>
      <c r="AH70" s="196">
        <v>29.42</v>
      </c>
      <c r="AI70" s="196">
        <v>21.22</v>
      </c>
      <c r="AJ70" s="196">
        <v>0</v>
      </c>
      <c r="AK70" s="196">
        <v>-3.78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12.78</v>
      </c>
      <c r="AS70" s="196">
        <v>31.15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6.55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10.08</v>
      </c>
      <c r="L71" s="196">
        <v>0.25</v>
      </c>
      <c r="M71" s="196">
        <v>2.52</v>
      </c>
      <c r="N71" s="196">
        <v>1.01</v>
      </c>
      <c r="O71" s="196">
        <v>1.39</v>
      </c>
      <c r="P71" s="196">
        <v>0.98</v>
      </c>
      <c r="Q71" s="196">
        <v>0.19</v>
      </c>
      <c r="R71" s="196">
        <v>0.74</v>
      </c>
      <c r="S71" s="196">
        <v>0.46</v>
      </c>
      <c r="T71" s="196">
        <v>0</v>
      </c>
      <c r="U71" s="196">
        <v>2.46</v>
      </c>
      <c r="V71" s="196">
        <v>0.32</v>
      </c>
      <c r="W71" s="196">
        <v>0.2</v>
      </c>
      <c r="X71" s="196">
        <v>2.46</v>
      </c>
      <c r="Y71" s="196">
        <v>0</v>
      </c>
      <c r="Z71" s="196">
        <v>4.84</v>
      </c>
      <c r="AA71" s="196">
        <v>1.29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45.55</v>
      </c>
      <c r="AH71" s="196">
        <v>29.42</v>
      </c>
      <c r="AI71" s="196">
        <v>21.22</v>
      </c>
      <c r="AJ71" s="196">
        <v>0</v>
      </c>
      <c r="AK71" s="196">
        <v>-2.17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12.78</v>
      </c>
      <c r="AS71" s="196">
        <v>31.15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6.55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10.08</v>
      </c>
      <c r="L72" s="196">
        <v>0.25</v>
      </c>
      <c r="M72" s="196">
        <v>2.52</v>
      </c>
      <c r="N72" s="196">
        <v>1.01</v>
      </c>
      <c r="O72" s="196">
        <v>1.39</v>
      </c>
      <c r="P72" s="196">
        <v>0.98</v>
      </c>
      <c r="Q72" s="196">
        <v>0.19</v>
      </c>
      <c r="R72" s="196">
        <v>0.74</v>
      </c>
      <c r="S72" s="196">
        <v>0.46</v>
      </c>
      <c r="T72" s="196">
        <v>0</v>
      </c>
      <c r="U72" s="196">
        <v>2.46</v>
      </c>
      <c r="V72" s="196">
        <v>0.32</v>
      </c>
      <c r="W72" s="196">
        <v>0.2</v>
      </c>
      <c r="X72" s="196">
        <v>2.46</v>
      </c>
      <c r="Y72" s="196">
        <v>0</v>
      </c>
      <c r="Z72" s="196">
        <v>4.84</v>
      </c>
      <c r="AA72" s="196">
        <v>1.29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45.55</v>
      </c>
      <c r="AH72" s="196">
        <v>29.42</v>
      </c>
      <c r="AI72" s="196">
        <v>21.22</v>
      </c>
      <c r="AJ72" s="196">
        <v>0</v>
      </c>
      <c r="AK72" s="196">
        <v>-2.17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12.78</v>
      </c>
      <c r="AS72" s="196">
        <v>31.15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6.55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10.08</v>
      </c>
      <c r="L73" s="196">
        <v>0.25</v>
      </c>
      <c r="M73" s="196">
        <v>2.52</v>
      </c>
      <c r="N73" s="196">
        <v>1.01</v>
      </c>
      <c r="O73" s="196">
        <v>1.39</v>
      </c>
      <c r="P73" s="196">
        <v>0.98</v>
      </c>
      <c r="Q73" s="196">
        <v>0.19</v>
      </c>
      <c r="R73" s="196">
        <v>0.74</v>
      </c>
      <c r="S73" s="196">
        <v>0.46</v>
      </c>
      <c r="T73" s="196">
        <v>0</v>
      </c>
      <c r="U73" s="196">
        <v>2.46</v>
      </c>
      <c r="V73" s="196">
        <v>0.32</v>
      </c>
      <c r="W73" s="196">
        <v>0.2</v>
      </c>
      <c r="X73" s="196">
        <v>2.46</v>
      </c>
      <c r="Y73" s="196">
        <v>0</v>
      </c>
      <c r="Z73" s="196">
        <v>4.84</v>
      </c>
      <c r="AA73" s="196">
        <v>1.29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45.55</v>
      </c>
      <c r="AH73" s="196">
        <v>29.42</v>
      </c>
      <c r="AI73" s="196">
        <v>21.22</v>
      </c>
      <c r="AJ73" s="196">
        <v>0</v>
      </c>
      <c r="AK73" s="196">
        <v>-2.17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12.78</v>
      </c>
      <c r="AS73" s="196">
        <v>31.15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6.55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10.08</v>
      </c>
      <c r="L74" s="196">
        <v>0.25</v>
      </c>
      <c r="M74" s="196">
        <v>2.52</v>
      </c>
      <c r="N74" s="196">
        <v>1.01</v>
      </c>
      <c r="O74" s="196">
        <v>1.39</v>
      </c>
      <c r="P74" s="196">
        <v>0.98</v>
      </c>
      <c r="Q74" s="196">
        <v>0.19</v>
      </c>
      <c r="R74" s="196">
        <v>0.74</v>
      </c>
      <c r="S74" s="196">
        <v>0.46</v>
      </c>
      <c r="T74" s="196">
        <v>0</v>
      </c>
      <c r="U74" s="196">
        <v>2.46</v>
      </c>
      <c r="V74" s="196">
        <v>0.32</v>
      </c>
      <c r="W74" s="196">
        <v>0.2</v>
      </c>
      <c r="X74" s="196">
        <v>2.46</v>
      </c>
      <c r="Y74" s="196">
        <v>0</v>
      </c>
      <c r="Z74" s="196">
        <v>4.84</v>
      </c>
      <c r="AA74" s="196">
        <v>1.29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45.55</v>
      </c>
      <c r="AH74" s="196">
        <v>29.42</v>
      </c>
      <c r="AI74" s="196">
        <v>21.22</v>
      </c>
      <c r="AJ74" s="196">
        <v>0</v>
      </c>
      <c r="AK74" s="196">
        <v>-2.17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12.78</v>
      </c>
      <c r="AS74" s="196">
        <v>31.15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6.55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10.08</v>
      </c>
      <c r="L75" s="196">
        <v>0.25</v>
      </c>
      <c r="M75" s="196">
        <v>2.52</v>
      </c>
      <c r="N75" s="196">
        <v>1.01</v>
      </c>
      <c r="O75" s="196">
        <v>1.39</v>
      </c>
      <c r="P75" s="196">
        <v>0.98</v>
      </c>
      <c r="Q75" s="196">
        <v>0.19</v>
      </c>
      <c r="R75" s="196">
        <v>0.74</v>
      </c>
      <c r="S75" s="196">
        <v>0.46</v>
      </c>
      <c r="T75" s="196">
        <v>0</v>
      </c>
      <c r="U75" s="196">
        <v>2.31</v>
      </c>
      <c r="V75" s="196">
        <v>0.32</v>
      </c>
      <c r="W75" s="196">
        <v>0.38</v>
      </c>
      <c r="X75" s="196">
        <v>2.46</v>
      </c>
      <c r="Y75" s="196">
        <v>0</v>
      </c>
      <c r="Z75" s="196">
        <v>4.84</v>
      </c>
      <c r="AA75" s="196">
        <v>1.29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43.85</v>
      </c>
      <c r="AH75" s="196">
        <v>31.12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12.78</v>
      </c>
      <c r="AS75" s="196">
        <v>31.15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6.55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10.08</v>
      </c>
      <c r="L76" s="196">
        <v>0.25</v>
      </c>
      <c r="M76" s="196">
        <v>2.52</v>
      </c>
      <c r="N76" s="196">
        <v>1.01</v>
      </c>
      <c r="O76" s="196">
        <v>1.39</v>
      </c>
      <c r="P76" s="196">
        <v>0.98</v>
      </c>
      <c r="Q76" s="196">
        <v>0.19</v>
      </c>
      <c r="R76" s="196">
        <v>0.74</v>
      </c>
      <c r="S76" s="196">
        <v>0.46</v>
      </c>
      <c r="T76" s="196">
        <v>0</v>
      </c>
      <c r="U76" s="196">
        <v>2.1800000000000002</v>
      </c>
      <c r="V76" s="196">
        <v>0.32</v>
      </c>
      <c r="W76" s="196">
        <v>0.02</v>
      </c>
      <c r="X76" s="196">
        <v>2.46</v>
      </c>
      <c r="Y76" s="196">
        <v>0</v>
      </c>
      <c r="Z76" s="196">
        <v>4.84</v>
      </c>
      <c r="AA76" s="196">
        <v>1.29</v>
      </c>
      <c r="AB76" s="196">
        <v>0</v>
      </c>
      <c r="AC76" s="196">
        <v>2.29</v>
      </c>
      <c r="AD76" s="196">
        <v>12.46</v>
      </c>
      <c r="AE76" s="196">
        <v>0</v>
      </c>
      <c r="AF76" s="196">
        <v>0</v>
      </c>
      <c r="AG76" s="196">
        <v>43.85</v>
      </c>
      <c r="AH76" s="196">
        <v>31.12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12.78</v>
      </c>
      <c r="AS76" s="196">
        <v>31.15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6.55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10.08</v>
      </c>
      <c r="L77" s="196">
        <v>0.25</v>
      </c>
      <c r="M77" s="196">
        <v>2.52</v>
      </c>
      <c r="N77" s="196">
        <v>1.01</v>
      </c>
      <c r="O77" s="196">
        <v>1.39</v>
      </c>
      <c r="P77" s="196">
        <v>0.98</v>
      </c>
      <c r="Q77" s="196">
        <v>0.19</v>
      </c>
      <c r="R77" s="196">
        <v>0.74</v>
      </c>
      <c r="S77" s="196">
        <v>0.46</v>
      </c>
      <c r="T77" s="196">
        <v>0</v>
      </c>
      <c r="U77" s="196">
        <v>2.0299999999999998</v>
      </c>
      <c r="V77" s="196">
        <v>0.32</v>
      </c>
      <c r="W77" s="196">
        <v>0.03</v>
      </c>
      <c r="X77" s="196">
        <v>2.46</v>
      </c>
      <c r="Y77" s="196">
        <v>0</v>
      </c>
      <c r="Z77" s="196">
        <v>4.84</v>
      </c>
      <c r="AA77" s="196">
        <v>1.29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43.85</v>
      </c>
      <c r="AH77" s="196">
        <v>31.12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12.78</v>
      </c>
      <c r="AS77" s="196">
        <v>31.15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6.55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10.08</v>
      </c>
      <c r="L78" s="196">
        <v>0.25</v>
      </c>
      <c r="M78" s="196">
        <v>2.52</v>
      </c>
      <c r="N78" s="196">
        <v>1.01</v>
      </c>
      <c r="O78" s="196">
        <v>1.39</v>
      </c>
      <c r="P78" s="196">
        <v>0.98</v>
      </c>
      <c r="Q78" s="196">
        <v>0.19</v>
      </c>
      <c r="R78" s="196">
        <v>0.74</v>
      </c>
      <c r="S78" s="196">
        <v>0.46</v>
      </c>
      <c r="T78" s="196">
        <v>0</v>
      </c>
      <c r="U78" s="196">
        <v>2.0299999999999998</v>
      </c>
      <c r="V78" s="196">
        <v>0.32</v>
      </c>
      <c r="W78" s="196">
        <v>-0.33</v>
      </c>
      <c r="X78" s="196">
        <v>2.46</v>
      </c>
      <c r="Y78" s="196">
        <v>0</v>
      </c>
      <c r="Z78" s="196">
        <v>4.84</v>
      </c>
      <c r="AA78" s="196">
        <v>1.29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43.85</v>
      </c>
      <c r="AH78" s="196">
        <v>31.12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12.78</v>
      </c>
      <c r="AS78" s="196">
        <v>31.15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6.55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10.09</v>
      </c>
      <c r="L79" s="196">
        <v>0.25</v>
      </c>
      <c r="M79" s="196">
        <v>2.52</v>
      </c>
      <c r="N79" s="196">
        <v>1.01</v>
      </c>
      <c r="O79" s="196">
        <v>1.39</v>
      </c>
      <c r="P79" s="196">
        <v>0.98</v>
      </c>
      <c r="Q79" s="196">
        <v>0.19</v>
      </c>
      <c r="R79" s="196">
        <v>0.74</v>
      </c>
      <c r="S79" s="196">
        <v>0.46</v>
      </c>
      <c r="T79" s="196">
        <v>0</v>
      </c>
      <c r="U79" s="196">
        <v>2.0299999999999998</v>
      </c>
      <c r="V79" s="196">
        <v>0.17</v>
      </c>
      <c r="W79" s="196">
        <v>-0.25</v>
      </c>
      <c r="X79" s="196">
        <v>2.46</v>
      </c>
      <c r="Y79" s="196">
        <v>0</v>
      </c>
      <c r="Z79" s="196">
        <v>4.84</v>
      </c>
      <c r="AA79" s="196">
        <v>1.29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43.85</v>
      </c>
      <c r="AH79" s="196">
        <v>31.12</v>
      </c>
      <c r="AI79" s="196">
        <v>21.22</v>
      </c>
      <c r="AJ79" s="196">
        <v>0</v>
      </c>
      <c r="AK79" s="196">
        <v>-2.17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12.78</v>
      </c>
      <c r="AS79" s="196">
        <v>31.39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6.55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10.09</v>
      </c>
      <c r="L80" s="196">
        <v>0.25</v>
      </c>
      <c r="M80" s="196">
        <v>2.52</v>
      </c>
      <c r="N80" s="196">
        <v>1.01</v>
      </c>
      <c r="O80" s="196">
        <v>1.39</v>
      </c>
      <c r="P80" s="196">
        <v>0.98</v>
      </c>
      <c r="Q80" s="196">
        <v>0.19</v>
      </c>
      <c r="R80" s="196">
        <v>0.74</v>
      </c>
      <c r="S80" s="196">
        <v>0.46</v>
      </c>
      <c r="T80" s="196">
        <v>0</v>
      </c>
      <c r="U80" s="196">
        <v>2.0299999999999998</v>
      </c>
      <c r="V80" s="196">
        <v>0.32</v>
      </c>
      <c r="W80" s="196">
        <v>-0.66</v>
      </c>
      <c r="X80" s="196">
        <v>2.46</v>
      </c>
      <c r="Y80" s="196">
        <v>0</v>
      </c>
      <c r="Z80" s="196">
        <v>4.84</v>
      </c>
      <c r="AA80" s="196">
        <v>1.29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43.85</v>
      </c>
      <c r="AH80" s="196">
        <v>31.12</v>
      </c>
      <c r="AI80" s="196">
        <v>21.22</v>
      </c>
      <c r="AJ80" s="196">
        <v>0</v>
      </c>
      <c r="AK80" s="196">
        <v>-2.17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12.78</v>
      </c>
      <c r="AS80" s="196">
        <v>31.39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6.55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10.09</v>
      </c>
      <c r="L81" s="196">
        <v>0.25</v>
      </c>
      <c r="M81" s="196">
        <v>2.52</v>
      </c>
      <c r="N81" s="196">
        <v>1.01</v>
      </c>
      <c r="O81" s="196">
        <v>1.39</v>
      </c>
      <c r="P81" s="196">
        <v>0.98</v>
      </c>
      <c r="Q81" s="196">
        <v>0.19</v>
      </c>
      <c r="R81" s="196">
        <v>0.74</v>
      </c>
      <c r="S81" s="196">
        <v>0.46</v>
      </c>
      <c r="T81" s="196">
        <v>0</v>
      </c>
      <c r="U81" s="196">
        <v>2.0299999999999998</v>
      </c>
      <c r="V81" s="196">
        <v>0.32</v>
      </c>
      <c r="W81" s="196">
        <v>-0.56999999999999995</v>
      </c>
      <c r="X81" s="196">
        <v>2.46</v>
      </c>
      <c r="Y81" s="196">
        <v>0</v>
      </c>
      <c r="Z81" s="196">
        <v>4.84</v>
      </c>
      <c r="AA81" s="196">
        <v>1.29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0.38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12.78</v>
      </c>
      <c r="AS81" s="196">
        <v>31.39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6.55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10.09</v>
      </c>
      <c r="L82" s="196">
        <v>0.25</v>
      </c>
      <c r="M82" s="196">
        <v>2.52</v>
      </c>
      <c r="N82" s="196">
        <v>1.01</v>
      </c>
      <c r="O82" s="196">
        <v>1.39</v>
      </c>
      <c r="P82" s="196">
        <v>0.98</v>
      </c>
      <c r="Q82" s="196">
        <v>0.19</v>
      </c>
      <c r="R82" s="196">
        <v>0.74</v>
      </c>
      <c r="S82" s="196">
        <v>0.46</v>
      </c>
      <c r="T82" s="196">
        <v>0</v>
      </c>
      <c r="U82" s="196">
        <v>2.0299999999999998</v>
      </c>
      <c r="V82" s="196">
        <v>0.32</v>
      </c>
      <c r="W82" s="196">
        <v>-0.97</v>
      </c>
      <c r="X82" s="196">
        <v>2.46</v>
      </c>
      <c r="Y82" s="196">
        <v>0</v>
      </c>
      <c r="Z82" s="196">
        <v>4.84</v>
      </c>
      <c r="AA82" s="196">
        <v>1.29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0.38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12.78</v>
      </c>
      <c r="AS82" s="196">
        <v>31.39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6.55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19.78</v>
      </c>
      <c r="L83" s="196">
        <v>0.22</v>
      </c>
      <c r="M83" s="196">
        <v>2.52</v>
      </c>
      <c r="N83" s="196">
        <v>1.01</v>
      </c>
      <c r="O83" s="196">
        <v>1.39</v>
      </c>
      <c r="P83" s="196">
        <v>0.98</v>
      </c>
      <c r="Q83" s="196">
        <v>0.15</v>
      </c>
      <c r="R83" s="196">
        <v>0.74</v>
      </c>
      <c r="S83" s="196">
        <v>0.46</v>
      </c>
      <c r="T83" s="196">
        <v>0</v>
      </c>
      <c r="U83" s="196">
        <v>2.0299999999999998</v>
      </c>
      <c r="V83" s="196">
        <v>-0.1</v>
      </c>
      <c r="W83" s="196">
        <v>-0.32</v>
      </c>
      <c r="X83" s="196">
        <v>2.46</v>
      </c>
      <c r="Y83" s="196">
        <v>0</v>
      </c>
      <c r="Z83" s="196">
        <v>3.6</v>
      </c>
      <c r="AA83" s="196">
        <v>0.97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0.38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12.91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6.55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19.78</v>
      </c>
      <c r="L84" s="196">
        <v>0.22</v>
      </c>
      <c r="M84" s="196">
        <v>2.52</v>
      </c>
      <c r="N84" s="196">
        <v>1.01</v>
      </c>
      <c r="O84" s="196">
        <v>1.39</v>
      </c>
      <c r="P84" s="196">
        <v>0.98</v>
      </c>
      <c r="Q84" s="196">
        <v>0.19</v>
      </c>
      <c r="R84" s="196">
        <v>0.74</v>
      </c>
      <c r="S84" s="196">
        <v>0.46</v>
      </c>
      <c r="T84" s="196">
        <v>0</v>
      </c>
      <c r="U84" s="196">
        <v>2.0299999999999998</v>
      </c>
      <c r="V84" s="196">
        <v>0.24</v>
      </c>
      <c r="W84" s="196">
        <v>-0.32</v>
      </c>
      <c r="X84" s="196">
        <v>2.46</v>
      </c>
      <c r="Y84" s="196">
        <v>0</v>
      </c>
      <c r="Z84" s="196">
        <v>3.6</v>
      </c>
      <c r="AA84" s="196">
        <v>0.97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0.38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12.91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6.55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19.78</v>
      </c>
      <c r="L85" s="196">
        <v>0.25</v>
      </c>
      <c r="M85" s="196">
        <v>2.52</v>
      </c>
      <c r="N85" s="196">
        <v>1.01</v>
      </c>
      <c r="O85" s="196">
        <v>1.39</v>
      </c>
      <c r="P85" s="196">
        <v>0.98</v>
      </c>
      <c r="Q85" s="196">
        <v>0.19</v>
      </c>
      <c r="R85" s="196">
        <v>0.74</v>
      </c>
      <c r="S85" s="196">
        <v>0.46</v>
      </c>
      <c r="T85" s="196">
        <v>0</v>
      </c>
      <c r="U85" s="196">
        <v>2.0299999999999998</v>
      </c>
      <c r="V85" s="196">
        <v>0.27</v>
      </c>
      <c r="W85" s="196">
        <v>-0.28999999999999998</v>
      </c>
      <c r="X85" s="196">
        <v>2.46</v>
      </c>
      <c r="Y85" s="196">
        <v>0</v>
      </c>
      <c r="Z85" s="196">
        <v>4.84</v>
      </c>
      <c r="AA85" s="196">
        <v>1.29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12.91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6.55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19.78</v>
      </c>
      <c r="L86" s="196">
        <v>-28.42</v>
      </c>
      <c r="M86" s="196">
        <v>2.52</v>
      </c>
      <c r="N86" s="196">
        <v>1.01</v>
      </c>
      <c r="O86" s="196">
        <v>1.39</v>
      </c>
      <c r="P86" s="196">
        <v>0.98</v>
      </c>
      <c r="Q86" s="196">
        <v>0.19</v>
      </c>
      <c r="R86" s="196">
        <v>0.74</v>
      </c>
      <c r="S86" s="196">
        <v>0.46</v>
      </c>
      <c r="T86" s="196">
        <v>0</v>
      </c>
      <c r="U86" s="196">
        <v>2.0299999999999998</v>
      </c>
      <c r="V86" s="196">
        <v>0.27</v>
      </c>
      <c r="W86" s="196">
        <v>-0.28999999999999998</v>
      </c>
      <c r="X86" s="196">
        <v>2.46</v>
      </c>
      <c r="Y86" s="196">
        <v>0</v>
      </c>
      <c r="Z86" s="196">
        <v>4.84</v>
      </c>
      <c r="AA86" s="196">
        <v>1.29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12.91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6.55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10.09</v>
      </c>
      <c r="L87" s="196">
        <v>-68.42</v>
      </c>
      <c r="M87" s="196">
        <v>2.52</v>
      </c>
      <c r="N87" s="196">
        <v>1.01</v>
      </c>
      <c r="O87" s="196">
        <v>1.39</v>
      </c>
      <c r="P87" s="196">
        <v>0.98</v>
      </c>
      <c r="Q87" s="196">
        <v>0.19</v>
      </c>
      <c r="R87" s="196">
        <v>0.74</v>
      </c>
      <c r="S87" s="196">
        <v>0.46</v>
      </c>
      <c r="T87" s="196">
        <v>0</v>
      </c>
      <c r="U87" s="196">
        <v>2.0299999999999998</v>
      </c>
      <c r="V87" s="196">
        <v>0.27</v>
      </c>
      <c r="W87" s="196">
        <v>-0.25</v>
      </c>
      <c r="X87" s="196">
        <v>2.46</v>
      </c>
      <c r="Y87" s="196">
        <v>0</v>
      </c>
      <c r="Z87" s="196">
        <v>4.84</v>
      </c>
      <c r="AA87" s="196">
        <v>1.29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19.739999999999998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12.91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6.55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10.09</v>
      </c>
      <c r="L88" s="196">
        <v>-83.77</v>
      </c>
      <c r="M88" s="196">
        <v>2.52</v>
      </c>
      <c r="N88" s="196">
        <v>1.01</v>
      </c>
      <c r="O88" s="196">
        <v>1.39</v>
      </c>
      <c r="P88" s="196">
        <v>0.98</v>
      </c>
      <c r="Q88" s="196">
        <v>0.19</v>
      </c>
      <c r="R88" s="196">
        <v>0.74</v>
      </c>
      <c r="S88" s="196">
        <v>0.46</v>
      </c>
      <c r="T88" s="196">
        <v>0</v>
      </c>
      <c r="U88" s="196">
        <v>2.0299999999999998</v>
      </c>
      <c r="V88" s="196">
        <v>0.27</v>
      </c>
      <c r="W88" s="196">
        <v>-0.25</v>
      </c>
      <c r="X88" s="196">
        <v>2.46</v>
      </c>
      <c r="Y88" s="196">
        <v>0</v>
      </c>
      <c r="Z88" s="196">
        <v>4.84</v>
      </c>
      <c r="AA88" s="196">
        <v>1.29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16.72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12.91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6.55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10.09</v>
      </c>
      <c r="L89" s="196">
        <v>-85.75</v>
      </c>
      <c r="M89" s="196">
        <v>2.52</v>
      </c>
      <c r="N89" s="196">
        <v>1.01</v>
      </c>
      <c r="O89" s="196">
        <v>1.39</v>
      </c>
      <c r="P89" s="196">
        <v>0.98</v>
      </c>
      <c r="Q89" s="196">
        <v>0.19</v>
      </c>
      <c r="R89" s="196">
        <v>0</v>
      </c>
      <c r="S89" s="196">
        <v>0.46</v>
      </c>
      <c r="T89" s="196">
        <v>0</v>
      </c>
      <c r="U89" s="196">
        <v>2.0299999999999998</v>
      </c>
      <c r="V89" s="196">
        <v>0.32</v>
      </c>
      <c r="W89" s="196">
        <v>0.26</v>
      </c>
      <c r="X89" s="196">
        <v>2.46</v>
      </c>
      <c r="Y89" s="196">
        <v>0</v>
      </c>
      <c r="Z89" s="196">
        <v>4.84</v>
      </c>
      <c r="AA89" s="196">
        <v>0.97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16.72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12.91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6.55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10.09</v>
      </c>
      <c r="L90" s="196">
        <v>-85.75</v>
      </c>
      <c r="M90" s="196">
        <v>2.52</v>
      </c>
      <c r="N90" s="196">
        <v>1.01</v>
      </c>
      <c r="O90" s="196">
        <v>1.39</v>
      </c>
      <c r="P90" s="196">
        <v>0.98</v>
      </c>
      <c r="Q90" s="196">
        <v>0.19</v>
      </c>
      <c r="R90" s="196">
        <v>0</v>
      </c>
      <c r="S90" s="196">
        <v>0.46</v>
      </c>
      <c r="T90" s="196">
        <v>0</v>
      </c>
      <c r="U90" s="196">
        <v>2.0299999999999998</v>
      </c>
      <c r="V90" s="196">
        <v>0.32</v>
      </c>
      <c r="W90" s="196">
        <v>-0.18</v>
      </c>
      <c r="X90" s="196">
        <v>2.46</v>
      </c>
      <c r="Y90" s="196">
        <v>0</v>
      </c>
      <c r="Z90" s="196">
        <v>4.84</v>
      </c>
      <c r="AA90" s="196">
        <v>0.97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16.72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12.91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6.55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10.08</v>
      </c>
      <c r="L91" s="196">
        <v>-86.65</v>
      </c>
      <c r="M91" s="196">
        <v>2.52</v>
      </c>
      <c r="N91" s="196">
        <v>1.01</v>
      </c>
      <c r="O91" s="196">
        <v>1.39</v>
      </c>
      <c r="P91" s="196">
        <v>0.98</v>
      </c>
      <c r="Q91" s="196">
        <v>0.19</v>
      </c>
      <c r="R91" s="196">
        <v>0.74</v>
      </c>
      <c r="S91" s="196">
        <v>0.46</v>
      </c>
      <c r="T91" s="196">
        <v>0</v>
      </c>
      <c r="U91" s="196">
        <v>2.0299999999999998</v>
      </c>
      <c r="V91" s="196">
        <v>-41</v>
      </c>
      <c r="W91" s="196">
        <v>-0.18</v>
      </c>
      <c r="X91" s="196">
        <v>2.46</v>
      </c>
      <c r="Y91" s="196">
        <v>0</v>
      </c>
      <c r="Z91" s="196">
        <v>4.84</v>
      </c>
      <c r="AA91" s="196">
        <v>1.29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16.72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12.91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6.55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10.08</v>
      </c>
      <c r="L92" s="196">
        <v>-86.65</v>
      </c>
      <c r="M92" s="196">
        <v>2.52</v>
      </c>
      <c r="N92" s="196">
        <v>1.01</v>
      </c>
      <c r="O92" s="196">
        <v>1.39</v>
      </c>
      <c r="P92" s="196">
        <v>0.98</v>
      </c>
      <c r="Q92" s="196">
        <v>0.19</v>
      </c>
      <c r="R92" s="196">
        <v>0.74</v>
      </c>
      <c r="S92" s="196">
        <v>0.46</v>
      </c>
      <c r="T92" s="196">
        <v>0</v>
      </c>
      <c r="U92" s="196">
        <v>2.0299999999999998</v>
      </c>
      <c r="V92" s="196">
        <v>-41.17</v>
      </c>
      <c r="W92" s="196">
        <v>-0.18</v>
      </c>
      <c r="X92" s="196">
        <v>2.46</v>
      </c>
      <c r="Y92" s="196">
        <v>0</v>
      </c>
      <c r="Z92" s="196">
        <v>4.84</v>
      </c>
      <c r="AA92" s="196">
        <v>1.29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16.72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13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6.55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10.08</v>
      </c>
      <c r="L93" s="196">
        <v>-86.65</v>
      </c>
      <c r="M93" s="196">
        <v>2.52</v>
      </c>
      <c r="N93" s="196">
        <v>1.01</v>
      </c>
      <c r="O93" s="196">
        <v>1.39</v>
      </c>
      <c r="P93" s="196">
        <v>0.98</v>
      </c>
      <c r="Q93" s="196">
        <v>0.19</v>
      </c>
      <c r="R93" s="196">
        <v>0.74</v>
      </c>
      <c r="S93" s="196">
        <v>0.46</v>
      </c>
      <c r="T93" s="196">
        <v>0</v>
      </c>
      <c r="U93" s="196">
        <v>2.0299999999999998</v>
      </c>
      <c r="V93" s="196">
        <v>-1.38</v>
      </c>
      <c r="W93" s="196">
        <v>-0.18</v>
      </c>
      <c r="X93" s="196">
        <v>2.46</v>
      </c>
      <c r="Y93" s="196">
        <v>0</v>
      </c>
      <c r="Z93" s="196">
        <v>4.84</v>
      </c>
      <c r="AA93" s="196">
        <v>1.29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16.72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13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6.55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10.08</v>
      </c>
      <c r="L94" s="196">
        <v>-86.65</v>
      </c>
      <c r="M94" s="196">
        <v>2.52</v>
      </c>
      <c r="N94" s="196">
        <v>1.01</v>
      </c>
      <c r="O94" s="196">
        <v>1.39</v>
      </c>
      <c r="P94" s="196">
        <v>0.98</v>
      </c>
      <c r="Q94" s="196">
        <v>0.19</v>
      </c>
      <c r="R94" s="196">
        <v>0.74</v>
      </c>
      <c r="S94" s="196">
        <v>0.46</v>
      </c>
      <c r="T94" s="196">
        <v>0</v>
      </c>
      <c r="U94" s="196">
        <v>2.0299999999999998</v>
      </c>
      <c r="V94" s="196">
        <v>-1.38</v>
      </c>
      <c r="W94" s="196">
        <v>-0.18</v>
      </c>
      <c r="X94" s="196">
        <v>2.46</v>
      </c>
      <c r="Y94" s="196">
        <v>0</v>
      </c>
      <c r="Z94" s="196">
        <v>4.84</v>
      </c>
      <c r="AA94" s="196">
        <v>1.29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16.72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13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6.55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10.08</v>
      </c>
      <c r="L95" s="196">
        <v>-86.65</v>
      </c>
      <c r="M95" s="196">
        <v>2.52</v>
      </c>
      <c r="N95" s="196">
        <v>1.01</v>
      </c>
      <c r="O95" s="196">
        <v>1.39</v>
      </c>
      <c r="P95" s="196">
        <v>0.98</v>
      </c>
      <c r="Q95" s="196">
        <v>0.19</v>
      </c>
      <c r="R95" s="196">
        <v>0.74</v>
      </c>
      <c r="S95" s="196">
        <v>0.46</v>
      </c>
      <c r="T95" s="196">
        <v>0</v>
      </c>
      <c r="U95" s="196">
        <v>2.0299999999999998</v>
      </c>
      <c r="V95" s="196">
        <v>-1.38</v>
      </c>
      <c r="W95" s="196">
        <v>-0.19</v>
      </c>
      <c r="X95" s="196">
        <v>2.0299999999999998</v>
      </c>
      <c r="Y95" s="196">
        <v>0</v>
      </c>
      <c r="Z95" s="196">
        <v>4.84</v>
      </c>
      <c r="AA95" s="196">
        <v>1.29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16.72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13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6.55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10.08</v>
      </c>
      <c r="L96" s="196">
        <v>-86.65</v>
      </c>
      <c r="M96" s="196">
        <v>2.52</v>
      </c>
      <c r="N96" s="196">
        <v>1.01</v>
      </c>
      <c r="O96" s="196">
        <v>1.39</v>
      </c>
      <c r="P96" s="196">
        <v>0.98</v>
      </c>
      <c r="Q96" s="196">
        <v>0.19</v>
      </c>
      <c r="R96" s="196">
        <v>0.74</v>
      </c>
      <c r="S96" s="196">
        <v>0.46</v>
      </c>
      <c r="T96" s="196">
        <v>0</v>
      </c>
      <c r="U96" s="196">
        <v>2.0299999999999998</v>
      </c>
      <c r="V96" s="196">
        <v>-1.38</v>
      </c>
      <c r="W96" s="196">
        <v>-0.19</v>
      </c>
      <c r="X96" s="196">
        <v>2.0299999999999998</v>
      </c>
      <c r="Y96" s="196">
        <v>0</v>
      </c>
      <c r="Z96" s="196">
        <v>4.84</v>
      </c>
      <c r="AA96" s="196">
        <v>1.29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16.72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13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6.55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55.55</v>
      </c>
      <c r="L97" s="196">
        <v>-86.65</v>
      </c>
      <c r="M97" s="196">
        <v>2.52</v>
      </c>
      <c r="N97" s="196">
        <v>1.01</v>
      </c>
      <c r="O97" s="196">
        <v>1.39</v>
      </c>
      <c r="P97" s="196">
        <v>0.98</v>
      </c>
      <c r="Q97" s="196">
        <v>0.19</v>
      </c>
      <c r="R97" s="196">
        <v>0.74</v>
      </c>
      <c r="S97" s="196">
        <v>0.46</v>
      </c>
      <c r="T97" s="196">
        <v>0</v>
      </c>
      <c r="U97" s="196">
        <v>2.0299999999999998</v>
      </c>
      <c r="V97" s="196">
        <v>-1.38</v>
      </c>
      <c r="W97" s="196">
        <v>-0.19</v>
      </c>
      <c r="X97" s="196">
        <v>2.0299999999999998</v>
      </c>
      <c r="Y97" s="196">
        <v>0</v>
      </c>
      <c r="Z97" s="196">
        <v>4.84</v>
      </c>
      <c r="AA97" s="196">
        <v>1.29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16.72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13.05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6.55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110.74</v>
      </c>
      <c r="L98" s="196">
        <v>-86.65</v>
      </c>
      <c r="M98" s="196">
        <v>2.52</v>
      </c>
      <c r="N98" s="196">
        <v>1.01</v>
      </c>
      <c r="O98" s="196">
        <v>1.39</v>
      </c>
      <c r="P98" s="196">
        <v>0.98</v>
      </c>
      <c r="Q98" s="196">
        <v>0.19</v>
      </c>
      <c r="R98" s="196">
        <v>0.74</v>
      </c>
      <c r="S98" s="196">
        <v>0.46</v>
      </c>
      <c r="T98" s="196">
        <v>0</v>
      </c>
      <c r="U98" s="196">
        <v>2.0299999999999998</v>
      </c>
      <c r="V98" s="196">
        <v>-1.38</v>
      </c>
      <c r="W98" s="196">
        <v>-0.19</v>
      </c>
      <c r="X98" s="196">
        <v>2.0299999999999998</v>
      </c>
      <c r="Y98" s="196">
        <v>0</v>
      </c>
      <c r="Z98" s="196">
        <v>4.84</v>
      </c>
      <c r="AA98" s="196">
        <v>1.29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16.72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13.05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0.15719999999999995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0.48208249999999886</v>
      </c>
      <c r="L99">
        <f t="shared" si="0"/>
        <v>-0.61222750000000015</v>
      </c>
      <c r="M99">
        <f t="shared" si="0"/>
        <v>6.0480000000000103E-2</v>
      </c>
      <c r="N99">
        <f t="shared" si="0"/>
        <v>2.4240000000000029E-2</v>
      </c>
      <c r="O99">
        <f t="shared" si="0"/>
        <v>5.7432499999999942E-2</v>
      </c>
      <c r="P99">
        <f t="shared" si="0"/>
        <v>2.3520000000000006E-2</v>
      </c>
      <c r="Q99">
        <f t="shared" si="0"/>
        <v>8.0450000000000008E-2</v>
      </c>
      <c r="R99">
        <f t="shared" si="0"/>
        <v>1.7242500000000004E-2</v>
      </c>
      <c r="S99">
        <f t="shared" si="0"/>
        <v>1.1040000000000017E-2</v>
      </c>
      <c r="T99">
        <f t="shared" si="0"/>
        <v>0</v>
      </c>
      <c r="U99">
        <f t="shared" si="0"/>
        <v>5.6567500000000007E-2</v>
      </c>
      <c r="V99">
        <f t="shared" si="0"/>
        <v>-0.14262750000000002</v>
      </c>
      <c r="W99">
        <f t="shared" si="0"/>
        <v>4.0974999999999978E-3</v>
      </c>
      <c r="X99">
        <f t="shared" si="0"/>
        <v>4.6697500000000003E-2</v>
      </c>
      <c r="Y99">
        <f t="shared" si="0"/>
        <v>0</v>
      </c>
      <c r="Z99">
        <f t="shared" si="0"/>
        <v>0.12613499999999975</v>
      </c>
      <c r="AA99">
        <f t="shared" si="0"/>
        <v>3.2809999999999999E-2</v>
      </c>
      <c r="AB99">
        <f t="shared" si="0"/>
        <v>0</v>
      </c>
      <c r="AC99">
        <f t="shared" si="0"/>
        <v>7.0029999999999995E-2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1.7084700000000015</v>
      </c>
      <c r="AH99">
        <f t="shared" si="0"/>
        <v>0.18162000000000003</v>
      </c>
      <c r="AI99">
        <f t="shared" si="0"/>
        <v>0.50928000000000051</v>
      </c>
      <c r="AJ99">
        <f t="shared" si="0"/>
        <v>0</v>
      </c>
      <c r="AK99">
        <f t="shared" si="0"/>
        <v>-7.0542499999999939E-2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0.30838749999999987</v>
      </c>
      <c r="AS99">
        <f t="shared" si="1"/>
        <v>0.75072000000000028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3.79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42.7</v>
      </c>
      <c r="L3" s="196">
        <v>22.36</v>
      </c>
      <c r="M3" s="196">
        <v>0</v>
      </c>
      <c r="N3" s="196">
        <v>0.57999999999999996</v>
      </c>
      <c r="O3" s="196">
        <v>2</v>
      </c>
      <c r="P3" s="196">
        <v>2.4700000000000002</v>
      </c>
      <c r="Q3" s="196">
        <v>0.83</v>
      </c>
      <c r="R3" s="196">
        <v>5.97</v>
      </c>
      <c r="S3" s="196">
        <v>3.82</v>
      </c>
      <c r="T3" s="196">
        <v>0</v>
      </c>
      <c r="U3" s="196">
        <v>13.1</v>
      </c>
      <c r="V3" s="196">
        <v>4.6100000000000003</v>
      </c>
      <c r="W3" s="196">
        <v>2.19</v>
      </c>
      <c r="X3" s="196">
        <v>6.74</v>
      </c>
      <c r="Y3" s="196">
        <v>0</v>
      </c>
      <c r="Z3" s="196">
        <v>38.03</v>
      </c>
      <c r="AA3" s="196">
        <v>12.35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9.67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7.55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3.79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42.7</v>
      </c>
      <c r="L4" s="196">
        <v>22.36</v>
      </c>
      <c r="M4" s="196">
        <v>0</v>
      </c>
      <c r="N4" s="196">
        <v>0.57999999999999996</v>
      </c>
      <c r="O4" s="196">
        <v>2</v>
      </c>
      <c r="P4" s="196">
        <v>2.4700000000000002</v>
      </c>
      <c r="Q4" s="196">
        <v>0.85</v>
      </c>
      <c r="R4" s="196">
        <v>5.97</v>
      </c>
      <c r="S4" s="196">
        <v>3.82</v>
      </c>
      <c r="T4" s="196">
        <v>0</v>
      </c>
      <c r="U4" s="196">
        <v>13.1</v>
      </c>
      <c r="V4" s="196">
        <v>4.6100000000000003</v>
      </c>
      <c r="W4" s="196">
        <v>2.0499999999999998</v>
      </c>
      <c r="X4" s="196">
        <v>6.74</v>
      </c>
      <c r="Y4" s="196">
        <v>0</v>
      </c>
      <c r="Z4" s="196">
        <v>38.03</v>
      </c>
      <c r="AA4" s="196">
        <v>12.35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9.67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7.55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3.79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42.7</v>
      </c>
      <c r="L5" s="196">
        <v>22.36</v>
      </c>
      <c r="M5" s="196">
        <v>0</v>
      </c>
      <c r="N5" s="196">
        <v>0.57999999999999996</v>
      </c>
      <c r="O5" s="196">
        <v>2</v>
      </c>
      <c r="P5" s="196">
        <v>2.4700000000000002</v>
      </c>
      <c r="Q5" s="196">
        <v>0.85</v>
      </c>
      <c r="R5" s="196">
        <v>5.97</v>
      </c>
      <c r="S5" s="196">
        <v>3.82</v>
      </c>
      <c r="T5" s="196">
        <v>0</v>
      </c>
      <c r="U5" s="196">
        <v>13.1</v>
      </c>
      <c r="V5" s="196">
        <v>4.6100000000000003</v>
      </c>
      <c r="W5" s="196">
        <v>2.0499999999999998</v>
      </c>
      <c r="X5" s="196">
        <v>13.46</v>
      </c>
      <c r="Y5" s="196">
        <v>0</v>
      </c>
      <c r="Z5" s="196">
        <v>38.03</v>
      </c>
      <c r="AA5" s="196">
        <v>12.35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9.67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7.55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3.79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42.7</v>
      </c>
      <c r="L6" s="196">
        <v>22.36</v>
      </c>
      <c r="M6" s="196">
        <v>0</v>
      </c>
      <c r="N6" s="196">
        <v>0.57999999999999996</v>
      </c>
      <c r="O6" s="196">
        <v>2</v>
      </c>
      <c r="P6" s="196">
        <v>2.4700000000000002</v>
      </c>
      <c r="Q6" s="196">
        <v>0.85</v>
      </c>
      <c r="R6" s="196">
        <v>5.97</v>
      </c>
      <c r="S6" s="196">
        <v>3.82</v>
      </c>
      <c r="T6" s="196">
        <v>0</v>
      </c>
      <c r="U6" s="196">
        <v>13.1</v>
      </c>
      <c r="V6" s="196">
        <v>4.6100000000000003</v>
      </c>
      <c r="W6" s="196">
        <v>2.0499999999999998</v>
      </c>
      <c r="X6" s="196">
        <v>8.66</v>
      </c>
      <c r="Y6" s="196">
        <v>0</v>
      </c>
      <c r="Z6" s="196">
        <v>38.03</v>
      </c>
      <c r="AA6" s="196">
        <v>12.35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9.67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7.55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3.79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42.7</v>
      </c>
      <c r="L7" s="196">
        <v>22.36</v>
      </c>
      <c r="M7" s="196">
        <v>0</v>
      </c>
      <c r="N7" s="196">
        <v>0.57999999999999996</v>
      </c>
      <c r="O7" s="196">
        <v>2</v>
      </c>
      <c r="P7" s="196">
        <v>2.4700000000000002</v>
      </c>
      <c r="Q7" s="196">
        <v>0.85</v>
      </c>
      <c r="R7" s="196">
        <v>5.97</v>
      </c>
      <c r="S7" s="196">
        <v>3.82</v>
      </c>
      <c r="T7" s="196">
        <v>0</v>
      </c>
      <c r="U7" s="196">
        <v>13.1</v>
      </c>
      <c r="V7" s="196">
        <v>4.6100000000000003</v>
      </c>
      <c r="W7" s="196">
        <v>2.0499999999999998</v>
      </c>
      <c r="X7" s="196">
        <v>18.260000000000002</v>
      </c>
      <c r="Y7" s="196">
        <v>0</v>
      </c>
      <c r="Z7" s="196">
        <v>39.78</v>
      </c>
      <c r="AA7" s="196">
        <v>12.16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9.67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7.55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3.79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42.7</v>
      </c>
      <c r="L8" s="196">
        <v>22.36</v>
      </c>
      <c r="M8" s="196">
        <v>0</v>
      </c>
      <c r="N8" s="196">
        <v>0.57999999999999996</v>
      </c>
      <c r="O8" s="196">
        <v>2</v>
      </c>
      <c r="P8" s="196">
        <v>2.4700000000000002</v>
      </c>
      <c r="Q8" s="196">
        <v>0.85</v>
      </c>
      <c r="R8" s="196">
        <v>5.97</v>
      </c>
      <c r="S8" s="196">
        <v>3.82</v>
      </c>
      <c r="T8" s="196">
        <v>0</v>
      </c>
      <c r="U8" s="196">
        <v>13.1</v>
      </c>
      <c r="V8" s="196">
        <v>4.6100000000000003</v>
      </c>
      <c r="W8" s="196">
        <v>2.0499999999999998</v>
      </c>
      <c r="X8" s="196">
        <v>18.260000000000002</v>
      </c>
      <c r="Y8" s="196">
        <v>0</v>
      </c>
      <c r="Z8" s="196">
        <v>39.78</v>
      </c>
      <c r="AA8" s="196">
        <v>12.16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9.67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7.55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3.79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42.7</v>
      </c>
      <c r="L9" s="196">
        <v>22.36</v>
      </c>
      <c r="M9" s="196">
        <v>0</v>
      </c>
      <c r="N9" s="196">
        <v>0.57999999999999996</v>
      </c>
      <c r="O9" s="196">
        <v>2</v>
      </c>
      <c r="P9" s="196">
        <v>2.4700000000000002</v>
      </c>
      <c r="Q9" s="196">
        <v>0.85</v>
      </c>
      <c r="R9" s="196">
        <v>5.97</v>
      </c>
      <c r="S9" s="196">
        <v>3.82</v>
      </c>
      <c r="T9" s="196">
        <v>0</v>
      </c>
      <c r="U9" s="196">
        <v>13.1</v>
      </c>
      <c r="V9" s="196">
        <v>4.6100000000000003</v>
      </c>
      <c r="W9" s="196">
        <v>2.0499999999999998</v>
      </c>
      <c r="X9" s="196">
        <v>13.46</v>
      </c>
      <c r="Y9" s="196">
        <v>0</v>
      </c>
      <c r="Z9" s="196">
        <v>39.78</v>
      </c>
      <c r="AA9" s="196">
        <v>12.16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9.67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7.55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3.79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42.7</v>
      </c>
      <c r="L10" s="196">
        <v>22.36</v>
      </c>
      <c r="M10" s="196">
        <v>0</v>
      </c>
      <c r="N10" s="196">
        <v>0.57999999999999996</v>
      </c>
      <c r="O10" s="196">
        <v>2</v>
      </c>
      <c r="P10" s="196">
        <v>2.4700000000000002</v>
      </c>
      <c r="Q10" s="196">
        <v>0.85</v>
      </c>
      <c r="R10" s="196">
        <v>5.97</v>
      </c>
      <c r="S10" s="196">
        <v>3.82</v>
      </c>
      <c r="T10" s="196">
        <v>0</v>
      </c>
      <c r="U10" s="196">
        <v>13.1</v>
      </c>
      <c r="V10" s="196">
        <v>4.6100000000000003</v>
      </c>
      <c r="W10" s="196">
        <v>2.0499999999999998</v>
      </c>
      <c r="X10" s="196">
        <v>8.66</v>
      </c>
      <c r="Y10" s="196">
        <v>0</v>
      </c>
      <c r="Z10" s="196">
        <v>41.05</v>
      </c>
      <c r="AA10" s="196">
        <v>12.16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9.67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7.55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3.79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42.7</v>
      </c>
      <c r="L11" s="196">
        <v>22.36</v>
      </c>
      <c r="M11" s="196">
        <v>0</v>
      </c>
      <c r="N11" s="196">
        <v>0.57999999999999996</v>
      </c>
      <c r="O11" s="196">
        <v>2</v>
      </c>
      <c r="P11" s="196">
        <v>2.4700000000000002</v>
      </c>
      <c r="Q11" s="196">
        <v>0.85</v>
      </c>
      <c r="R11" s="196">
        <v>5.97</v>
      </c>
      <c r="S11" s="196">
        <v>3.82</v>
      </c>
      <c r="T11" s="196">
        <v>0</v>
      </c>
      <c r="U11" s="196">
        <v>13.1</v>
      </c>
      <c r="V11" s="196">
        <v>4.6100000000000003</v>
      </c>
      <c r="W11" s="196">
        <v>2.0499999999999998</v>
      </c>
      <c r="X11" s="196">
        <v>13.46</v>
      </c>
      <c r="Y11" s="196">
        <v>0</v>
      </c>
      <c r="Z11" s="196">
        <v>39.78</v>
      </c>
      <c r="AA11" s="196">
        <v>12.16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9.67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7.55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3.79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42.7</v>
      </c>
      <c r="L12" s="196">
        <v>22.36</v>
      </c>
      <c r="M12" s="196">
        <v>0</v>
      </c>
      <c r="N12" s="196">
        <v>0.57999999999999996</v>
      </c>
      <c r="O12" s="196">
        <v>2</v>
      </c>
      <c r="P12" s="196">
        <v>2.4700000000000002</v>
      </c>
      <c r="Q12" s="196">
        <v>0.85</v>
      </c>
      <c r="R12" s="196">
        <v>5.97</v>
      </c>
      <c r="S12" s="196">
        <v>3.82</v>
      </c>
      <c r="T12" s="196">
        <v>0</v>
      </c>
      <c r="U12" s="196">
        <v>13.1</v>
      </c>
      <c r="V12" s="196">
        <v>4.6100000000000003</v>
      </c>
      <c r="W12" s="196">
        <v>2.0499999999999998</v>
      </c>
      <c r="X12" s="196">
        <v>8.66</v>
      </c>
      <c r="Y12" s="196">
        <v>0</v>
      </c>
      <c r="Z12" s="196">
        <v>39.78</v>
      </c>
      <c r="AA12" s="196">
        <v>12.16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9.67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7.55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3.79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42.7</v>
      </c>
      <c r="L13" s="196">
        <v>22.36</v>
      </c>
      <c r="M13" s="196">
        <v>0</v>
      </c>
      <c r="N13" s="196">
        <v>0.57999999999999996</v>
      </c>
      <c r="O13" s="196">
        <v>2</v>
      </c>
      <c r="P13" s="196">
        <v>2.4700000000000002</v>
      </c>
      <c r="Q13" s="196">
        <v>0.85</v>
      </c>
      <c r="R13" s="196">
        <v>5.97</v>
      </c>
      <c r="S13" s="196">
        <v>3.82</v>
      </c>
      <c r="T13" s="196">
        <v>0</v>
      </c>
      <c r="U13" s="196">
        <v>13.1</v>
      </c>
      <c r="V13" s="196">
        <v>4.6100000000000003</v>
      </c>
      <c r="W13" s="196">
        <v>2.0499999999999998</v>
      </c>
      <c r="X13" s="196">
        <v>18.260000000000002</v>
      </c>
      <c r="Y13" s="196">
        <v>0</v>
      </c>
      <c r="Z13" s="196">
        <v>38.03</v>
      </c>
      <c r="AA13" s="196">
        <v>12.16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9.67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7.55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3.79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42.7</v>
      </c>
      <c r="L14" s="196">
        <v>22.36</v>
      </c>
      <c r="M14" s="196">
        <v>0</v>
      </c>
      <c r="N14" s="196">
        <v>0.57999999999999996</v>
      </c>
      <c r="O14" s="196">
        <v>2</v>
      </c>
      <c r="P14" s="196">
        <v>2.4700000000000002</v>
      </c>
      <c r="Q14" s="196">
        <v>0.85</v>
      </c>
      <c r="R14" s="196">
        <v>5.97</v>
      </c>
      <c r="S14" s="196">
        <v>3.82</v>
      </c>
      <c r="T14" s="196">
        <v>0</v>
      </c>
      <c r="U14" s="196">
        <v>13.1</v>
      </c>
      <c r="V14" s="196">
        <v>4.6100000000000003</v>
      </c>
      <c r="W14" s="196">
        <v>2.0499999999999998</v>
      </c>
      <c r="X14" s="196">
        <v>18.260000000000002</v>
      </c>
      <c r="Y14" s="196">
        <v>0</v>
      </c>
      <c r="Z14" s="196">
        <v>38.03</v>
      </c>
      <c r="AA14" s="196">
        <v>12.16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9.67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7.55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3.79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42.7</v>
      </c>
      <c r="L15" s="196">
        <v>22.36</v>
      </c>
      <c r="M15" s="196">
        <v>0</v>
      </c>
      <c r="N15" s="196">
        <v>0.57999999999999996</v>
      </c>
      <c r="O15" s="196">
        <v>2</v>
      </c>
      <c r="P15" s="196">
        <v>2.4700000000000002</v>
      </c>
      <c r="Q15" s="196">
        <v>0.85</v>
      </c>
      <c r="R15" s="196">
        <v>5.97</v>
      </c>
      <c r="S15" s="196">
        <v>3.82</v>
      </c>
      <c r="T15" s="196">
        <v>0</v>
      </c>
      <c r="U15" s="196">
        <v>13.1</v>
      </c>
      <c r="V15" s="196">
        <v>4.6100000000000003</v>
      </c>
      <c r="W15" s="196">
        <v>2.0499999999999998</v>
      </c>
      <c r="X15" s="196">
        <v>18.260000000000002</v>
      </c>
      <c r="Y15" s="196">
        <v>0</v>
      </c>
      <c r="Z15" s="196">
        <v>38.03</v>
      </c>
      <c r="AA15" s="196">
        <v>12.16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9.67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7.55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3.79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42.7</v>
      </c>
      <c r="L16" s="196">
        <v>22.36</v>
      </c>
      <c r="M16" s="196">
        <v>0</v>
      </c>
      <c r="N16" s="196">
        <v>0.57999999999999996</v>
      </c>
      <c r="O16" s="196">
        <v>2</v>
      </c>
      <c r="P16" s="196">
        <v>2.4700000000000002</v>
      </c>
      <c r="Q16" s="196">
        <v>0.85</v>
      </c>
      <c r="R16" s="196">
        <v>5.97</v>
      </c>
      <c r="S16" s="196">
        <v>3.82</v>
      </c>
      <c r="T16" s="196">
        <v>0</v>
      </c>
      <c r="U16" s="196">
        <v>13.1</v>
      </c>
      <c r="V16" s="196">
        <v>4.6100000000000003</v>
      </c>
      <c r="W16" s="196">
        <v>2.0499999999999998</v>
      </c>
      <c r="X16" s="196">
        <v>18.260000000000002</v>
      </c>
      <c r="Y16" s="196">
        <v>0</v>
      </c>
      <c r="Z16" s="196">
        <v>38.03</v>
      </c>
      <c r="AA16" s="196">
        <v>12.16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9.67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7.55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3.79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</v>
      </c>
      <c r="L17" s="196">
        <v>22.36</v>
      </c>
      <c r="M17" s="196">
        <v>0</v>
      </c>
      <c r="N17" s="196">
        <v>0.57999999999999996</v>
      </c>
      <c r="O17" s="196">
        <v>2</v>
      </c>
      <c r="P17" s="196">
        <v>2.4700000000000002</v>
      </c>
      <c r="Q17" s="196">
        <v>0.85</v>
      </c>
      <c r="R17" s="196">
        <v>5.97</v>
      </c>
      <c r="S17" s="196">
        <v>3.82</v>
      </c>
      <c r="T17" s="196">
        <v>0</v>
      </c>
      <c r="U17" s="196">
        <v>13.1</v>
      </c>
      <c r="V17" s="196">
        <v>4.6100000000000003</v>
      </c>
      <c r="W17" s="196">
        <v>2.0499999999999998</v>
      </c>
      <c r="X17" s="196">
        <v>18.260000000000002</v>
      </c>
      <c r="Y17" s="196">
        <v>0</v>
      </c>
      <c r="Z17" s="196">
        <v>38.03</v>
      </c>
      <c r="AA17" s="196">
        <v>12.16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9.67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7.55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3.79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</v>
      </c>
      <c r="L18" s="196">
        <v>22.36</v>
      </c>
      <c r="M18" s="196">
        <v>0</v>
      </c>
      <c r="N18" s="196">
        <v>0.57999999999999996</v>
      </c>
      <c r="O18" s="196">
        <v>2</v>
      </c>
      <c r="P18" s="196">
        <v>2.4700000000000002</v>
      </c>
      <c r="Q18" s="196">
        <v>0.85</v>
      </c>
      <c r="R18" s="196">
        <v>5.97</v>
      </c>
      <c r="S18" s="196">
        <v>3.82</v>
      </c>
      <c r="T18" s="196">
        <v>0</v>
      </c>
      <c r="U18" s="196">
        <v>13.1</v>
      </c>
      <c r="V18" s="196">
        <v>4.6100000000000003</v>
      </c>
      <c r="W18" s="196">
        <v>2.0499999999999998</v>
      </c>
      <c r="X18" s="196">
        <v>18.260000000000002</v>
      </c>
      <c r="Y18" s="196">
        <v>0</v>
      </c>
      <c r="Z18" s="196">
        <v>38.03</v>
      </c>
      <c r="AA18" s="196">
        <v>12.16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9.67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7.55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3.79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42.7</v>
      </c>
      <c r="L19" s="196">
        <v>22.36</v>
      </c>
      <c r="M19" s="196">
        <v>0</v>
      </c>
      <c r="N19" s="196">
        <v>0.57999999999999996</v>
      </c>
      <c r="O19" s="196">
        <v>2</v>
      </c>
      <c r="P19" s="196">
        <v>2.4700000000000002</v>
      </c>
      <c r="Q19" s="196">
        <v>0.85</v>
      </c>
      <c r="R19" s="196">
        <v>5.97</v>
      </c>
      <c r="S19" s="196">
        <v>3.82</v>
      </c>
      <c r="T19" s="196">
        <v>0</v>
      </c>
      <c r="U19" s="196">
        <v>13.1</v>
      </c>
      <c r="V19" s="196">
        <v>4.6100000000000003</v>
      </c>
      <c r="W19" s="196">
        <v>2.0499999999999998</v>
      </c>
      <c r="X19" s="196">
        <v>18.260000000000002</v>
      </c>
      <c r="Y19" s="196">
        <v>0</v>
      </c>
      <c r="Z19" s="196">
        <v>38.03</v>
      </c>
      <c r="AA19" s="196">
        <v>12.16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9.67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7.55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3.79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42.7</v>
      </c>
      <c r="L20" s="196">
        <v>22.36</v>
      </c>
      <c r="M20" s="196">
        <v>0</v>
      </c>
      <c r="N20" s="196">
        <v>0.57999999999999996</v>
      </c>
      <c r="O20" s="196">
        <v>2</v>
      </c>
      <c r="P20" s="196">
        <v>2.4700000000000002</v>
      </c>
      <c r="Q20" s="196">
        <v>0.85</v>
      </c>
      <c r="R20" s="196">
        <v>5.97</v>
      </c>
      <c r="S20" s="196">
        <v>3.82</v>
      </c>
      <c r="T20" s="196">
        <v>0</v>
      </c>
      <c r="U20" s="196">
        <v>13.1</v>
      </c>
      <c r="V20" s="196">
        <v>4.6100000000000003</v>
      </c>
      <c r="W20" s="196">
        <v>2.0499999999999998</v>
      </c>
      <c r="X20" s="196">
        <v>18.260000000000002</v>
      </c>
      <c r="Y20" s="196">
        <v>0</v>
      </c>
      <c r="Z20" s="196">
        <v>38.03</v>
      </c>
      <c r="AA20" s="196">
        <v>12.16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9.67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7.55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3.79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42.7</v>
      </c>
      <c r="L21" s="196">
        <v>22.36</v>
      </c>
      <c r="M21" s="196">
        <v>0</v>
      </c>
      <c r="N21" s="196">
        <v>0.57999999999999996</v>
      </c>
      <c r="O21" s="196">
        <v>2</v>
      </c>
      <c r="P21" s="196">
        <v>2.4700000000000002</v>
      </c>
      <c r="Q21" s="196">
        <v>0.85</v>
      </c>
      <c r="R21" s="196">
        <v>5.97</v>
      </c>
      <c r="S21" s="196">
        <v>3.82</v>
      </c>
      <c r="T21" s="196">
        <v>0</v>
      </c>
      <c r="U21" s="196">
        <v>13.1</v>
      </c>
      <c r="V21" s="196">
        <v>4.6100000000000003</v>
      </c>
      <c r="W21" s="196">
        <v>2.0499999999999998</v>
      </c>
      <c r="X21" s="196">
        <v>18.260000000000002</v>
      </c>
      <c r="Y21" s="196">
        <v>0</v>
      </c>
      <c r="Z21" s="196">
        <v>38.03</v>
      </c>
      <c r="AA21" s="196">
        <v>12.35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16.71</v>
      </c>
      <c r="AI21" s="196">
        <v>12.05</v>
      </c>
      <c r="AJ21" s="196">
        <v>0</v>
      </c>
      <c r="AK21" s="196">
        <v>9.67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7.55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3.79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42.7</v>
      </c>
      <c r="L22" s="196">
        <v>22.36</v>
      </c>
      <c r="M22" s="196">
        <v>0</v>
      </c>
      <c r="N22" s="196">
        <v>0.57999999999999996</v>
      </c>
      <c r="O22" s="196">
        <v>2</v>
      </c>
      <c r="P22" s="196">
        <v>2.4700000000000002</v>
      </c>
      <c r="Q22" s="196">
        <v>0.85</v>
      </c>
      <c r="R22" s="196">
        <v>5.97</v>
      </c>
      <c r="S22" s="196">
        <v>3.82</v>
      </c>
      <c r="T22" s="196">
        <v>0</v>
      </c>
      <c r="U22" s="196">
        <v>13.1</v>
      </c>
      <c r="V22" s="196">
        <v>4.6100000000000003</v>
      </c>
      <c r="W22" s="196">
        <v>2.0499999999999998</v>
      </c>
      <c r="X22" s="196">
        <v>18.260000000000002</v>
      </c>
      <c r="Y22" s="196">
        <v>0</v>
      </c>
      <c r="Z22" s="196">
        <v>38.03</v>
      </c>
      <c r="AA22" s="196">
        <v>12.35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16.71</v>
      </c>
      <c r="AI22" s="196">
        <v>12.05</v>
      </c>
      <c r="AJ22" s="196">
        <v>0</v>
      </c>
      <c r="AK22" s="196">
        <v>9.67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7.55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3.79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44.13</v>
      </c>
      <c r="L23" s="196">
        <v>22.36</v>
      </c>
      <c r="M23" s="196">
        <v>0</v>
      </c>
      <c r="N23" s="196">
        <v>0.57999999999999996</v>
      </c>
      <c r="O23" s="196">
        <v>2</v>
      </c>
      <c r="P23" s="196">
        <v>2.4700000000000002</v>
      </c>
      <c r="Q23" s="196">
        <v>0.85</v>
      </c>
      <c r="R23" s="196">
        <v>5.97</v>
      </c>
      <c r="S23" s="196">
        <v>3.82</v>
      </c>
      <c r="T23" s="196">
        <v>0</v>
      </c>
      <c r="U23" s="196">
        <v>13.1</v>
      </c>
      <c r="V23" s="196">
        <v>1.07</v>
      </c>
      <c r="W23" s="196">
        <v>0</v>
      </c>
      <c r="X23" s="196">
        <v>1.18</v>
      </c>
      <c r="Y23" s="196">
        <v>0</v>
      </c>
      <c r="Z23" s="196">
        <v>2.8</v>
      </c>
      <c r="AA23" s="196">
        <v>12.35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16.71</v>
      </c>
      <c r="AI23" s="196">
        <v>12.05</v>
      </c>
      <c r="AJ23" s="196">
        <v>0</v>
      </c>
      <c r="AK23" s="196">
        <v>12.6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7.55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3.79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42.7</v>
      </c>
      <c r="L24" s="196">
        <v>22.36</v>
      </c>
      <c r="M24" s="196">
        <v>0</v>
      </c>
      <c r="N24" s="196">
        <v>0.57999999999999996</v>
      </c>
      <c r="O24" s="196">
        <v>2</v>
      </c>
      <c r="P24" s="196">
        <v>2.4700000000000002</v>
      </c>
      <c r="Q24" s="196">
        <v>0.85</v>
      </c>
      <c r="R24" s="196">
        <v>5.97</v>
      </c>
      <c r="S24" s="196">
        <v>3.82</v>
      </c>
      <c r="T24" s="196">
        <v>0</v>
      </c>
      <c r="U24" s="196">
        <v>13.1</v>
      </c>
      <c r="V24" s="196">
        <v>0</v>
      </c>
      <c r="W24" s="196">
        <v>0</v>
      </c>
      <c r="X24" s="196">
        <v>1.18</v>
      </c>
      <c r="Y24" s="196">
        <v>0</v>
      </c>
      <c r="Z24" s="196">
        <v>2.8</v>
      </c>
      <c r="AA24" s="196">
        <v>12.35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16.71</v>
      </c>
      <c r="AI24" s="196">
        <v>12.05</v>
      </c>
      <c r="AJ24" s="196">
        <v>0</v>
      </c>
      <c r="AK24" s="196">
        <v>12.6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7.55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3.79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42.7</v>
      </c>
      <c r="L25" s="196">
        <v>22.36</v>
      </c>
      <c r="M25" s="196">
        <v>0</v>
      </c>
      <c r="N25" s="196">
        <v>0.57999999999999996</v>
      </c>
      <c r="O25" s="196">
        <v>2</v>
      </c>
      <c r="P25" s="196">
        <v>2.4700000000000002</v>
      </c>
      <c r="Q25" s="196">
        <v>0.85</v>
      </c>
      <c r="R25" s="196">
        <v>5.97</v>
      </c>
      <c r="S25" s="196">
        <v>3.82</v>
      </c>
      <c r="T25" s="196">
        <v>0</v>
      </c>
      <c r="U25" s="196">
        <v>13.1</v>
      </c>
      <c r="V25" s="196">
        <v>0</v>
      </c>
      <c r="W25" s="196">
        <v>0</v>
      </c>
      <c r="X25" s="196">
        <v>1.18</v>
      </c>
      <c r="Y25" s="196">
        <v>0</v>
      </c>
      <c r="Z25" s="196">
        <v>2.8</v>
      </c>
      <c r="AA25" s="196">
        <v>12.35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16.71</v>
      </c>
      <c r="AI25" s="196">
        <v>12.05</v>
      </c>
      <c r="AJ25" s="196">
        <v>0</v>
      </c>
      <c r="AK25" s="196">
        <v>12.6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7.55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3.79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42.7</v>
      </c>
      <c r="L26" s="196">
        <v>22.36</v>
      </c>
      <c r="M26" s="196">
        <v>0</v>
      </c>
      <c r="N26" s="196">
        <v>0.57999999999999996</v>
      </c>
      <c r="O26" s="196">
        <v>2</v>
      </c>
      <c r="P26" s="196">
        <v>2.4700000000000002</v>
      </c>
      <c r="Q26" s="196">
        <v>0.85</v>
      </c>
      <c r="R26" s="196">
        <v>5.97</v>
      </c>
      <c r="S26" s="196">
        <v>3.82</v>
      </c>
      <c r="T26" s="196">
        <v>0</v>
      </c>
      <c r="U26" s="196">
        <v>13.1</v>
      </c>
      <c r="V26" s="196">
        <v>0</v>
      </c>
      <c r="W26" s="196">
        <v>0</v>
      </c>
      <c r="X26" s="196">
        <v>1.18</v>
      </c>
      <c r="Y26" s="196">
        <v>0</v>
      </c>
      <c r="Z26" s="196">
        <v>2.8</v>
      </c>
      <c r="AA26" s="196">
        <v>12.35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16.71</v>
      </c>
      <c r="AI26" s="196">
        <v>12.05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7.55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3.79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42.7</v>
      </c>
      <c r="L27" s="196">
        <v>22.36</v>
      </c>
      <c r="M27" s="196">
        <v>0</v>
      </c>
      <c r="N27" s="196">
        <v>0.57999999999999996</v>
      </c>
      <c r="O27" s="196">
        <v>2</v>
      </c>
      <c r="P27" s="196">
        <v>2.4700000000000002</v>
      </c>
      <c r="Q27" s="196">
        <v>0.85</v>
      </c>
      <c r="R27" s="196">
        <v>5.97</v>
      </c>
      <c r="S27" s="196">
        <v>3.82</v>
      </c>
      <c r="T27" s="196">
        <v>0</v>
      </c>
      <c r="U27" s="196">
        <v>13.1</v>
      </c>
      <c r="V27" s="196">
        <v>0.18</v>
      </c>
      <c r="W27" s="196">
        <v>0.23</v>
      </c>
      <c r="X27" s="196">
        <v>1.42</v>
      </c>
      <c r="Y27" s="196">
        <v>0</v>
      </c>
      <c r="Z27" s="196">
        <v>2.8</v>
      </c>
      <c r="AA27" s="196">
        <v>12.35</v>
      </c>
      <c r="AB27" s="196">
        <v>0</v>
      </c>
      <c r="AC27" s="196">
        <v>1.55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17.68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7.55</v>
      </c>
      <c r="AS27" s="196">
        <v>18.149999999999999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3.79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42.7</v>
      </c>
      <c r="L28" s="196">
        <v>22.36</v>
      </c>
      <c r="M28" s="196">
        <v>0</v>
      </c>
      <c r="N28" s="196">
        <v>0.57999999999999996</v>
      </c>
      <c r="O28" s="196">
        <v>2</v>
      </c>
      <c r="P28" s="196">
        <v>2.4700000000000002</v>
      </c>
      <c r="Q28" s="196">
        <v>0.85</v>
      </c>
      <c r="R28" s="196">
        <v>5.97</v>
      </c>
      <c r="S28" s="196">
        <v>3.82</v>
      </c>
      <c r="T28" s="196">
        <v>0</v>
      </c>
      <c r="U28" s="196">
        <v>13.1</v>
      </c>
      <c r="V28" s="196">
        <v>4.6100000000000003</v>
      </c>
      <c r="W28" s="196">
        <v>0.23</v>
      </c>
      <c r="X28" s="196">
        <v>1.42</v>
      </c>
      <c r="Y28" s="196">
        <v>0</v>
      </c>
      <c r="Z28" s="196">
        <v>2.8</v>
      </c>
      <c r="AA28" s="196">
        <v>12.35</v>
      </c>
      <c r="AB28" s="196">
        <v>0</v>
      </c>
      <c r="AC28" s="196">
        <v>1.55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17.68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7.55</v>
      </c>
      <c r="AS28" s="196">
        <v>18.149999999999999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3.79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42.7</v>
      </c>
      <c r="L29" s="196">
        <v>22.36</v>
      </c>
      <c r="M29" s="196">
        <v>0</v>
      </c>
      <c r="N29" s="196">
        <v>0.57999999999999996</v>
      </c>
      <c r="O29" s="196">
        <v>2</v>
      </c>
      <c r="P29" s="196">
        <v>2.4700000000000002</v>
      </c>
      <c r="Q29" s="196">
        <v>0.85</v>
      </c>
      <c r="R29" s="196">
        <v>5.97</v>
      </c>
      <c r="S29" s="196">
        <v>3.82</v>
      </c>
      <c r="T29" s="196">
        <v>0</v>
      </c>
      <c r="U29" s="196">
        <v>13.1</v>
      </c>
      <c r="V29" s="196">
        <v>4.6100000000000003</v>
      </c>
      <c r="W29" s="196">
        <v>0.23</v>
      </c>
      <c r="X29" s="196">
        <v>1.42</v>
      </c>
      <c r="Y29" s="196">
        <v>0</v>
      </c>
      <c r="Z29" s="196">
        <v>2.8</v>
      </c>
      <c r="AA29" s="196">
        <v>12.35</v>
      </c>
      <c r="AB29" s="196">
        <v>0</v>
      </c>
      <c r="AC29" s="196">
        <v>1.55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17.68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7.55</v>
      </c>
      <c r="AS29" s="196">
        <v>18.149999999999999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3.79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42.7</v>
      </c>
      <c r="L30" s="196">
        <v>22.36</v>
      </c>
      <c r="M30" s="196">
        <v>0</v>
      </c>
      <c r="N30" s="196">
        <v>0.57999999999999996</v>
      </c>
      <c r="O30" s="196">
        <v>2</v>
      </c>
      <c r="P30" s="196">
        <v>2.4700000000000002</v>
      </c>
      <c r="Q30" s="196">
        <v>0.85</v>
      </c>
      <c r="R30" s="196">
        <v>0.43</v>
      </c>
      <c r="S30" s="196">
        <v>3.82</v>
      </c>
      <c r="T30" s="196">
        <v>0</v>
      </c>
      <c r="U30" s="196">
        <v>13.1</v>
      </c>
      <c r="V30" s="196">
        <v>0.18</v>
      </c>
      <c r="W30" s="196">
        <v>0.23</v>
      </c>
      <c r="X30" s="196">
        <v>1.42</v>
      </c>
      <c r="Y30" s="196">
        <v>0</v>
      </c>
      <c r="Z30" s="196">
        <v>2.8</v>
      </c>
      <c r="AA30" s="196">
        <v>0.91</v>
      </c>
      <c r="AB30" s="196">
        <v>0</v>
      </c>
      <c r="AC30" s="196">
        <v>1.55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17.68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7.55</v>
      </c>
      <c r="AS30" s="196">
        <v>18.149999999999999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3.79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42.7</v>
      </c>
      <c r="L31" s="196">
        <v>22.36</v>
      </c>
      <c r="M31" s="196">
        <v>0</v>
      </c>
      <c r="N31" s="196">
        <v>0.57999999999999996</v>
      </c>
      <c r="O31" s="196">
        <v>2</v>
      </c>
      <c r="P31" s="196">
        <v>2.4700000000000002</v>
      </c>
      <c r="Q31" s="196">
        <v>0.85</v>
      </c>
      <c r="R31" s="196">
        <v>0.43</v>
      </c>
      <c r="S31" s="196">
        <v>3.82</v>
      </c>
      <c r="T31" s="196">
        <v>0</v>
      </c>
      <c r="U31" s="196">
        <v>13.1</v>
      </c>
      <c r="V31" s="196">
        <v>0.18</v>
      </c>
      <c r="W31" s="196">
        <v>0.23</v>
      </c>
      <c r="X31" s="196">
        <v>1.42</v>
      </c>
      <c r="Y31" s="196">
        <v>0</v>
      </c>
      <c r="Z31" s="196">
        <v>2.8</v>
      </c>
      <c r="AA31" s="196">
        <v>0.91</v>
      </c>
      <c r="AB31" s="196">
        <v>0</v>
      </c>
      <c r="AC31" s="196">
        <v>1.55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17.68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7.55</v>
      </c>
      <c r="AS31" s="196">
        <v>18.149999999999999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3.79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3.25</v>
      </c>
      <c r="L32" s="196">
        <v>1.72</v>
      </c>
      <c r="M32" s="196">
        <v>0</v>
      </c>
      <c r="N32" s="196">
        <v>0.57999999999999996</v>
      </c>
      <c r="O32" s="196">
        <v>2</v>
      </c>
      <c r="P32" s="196">
        <v>2.4700000000000002</v>
      </c>
      <c r="Q32" s="196">
        <v>0.11</v>
      </c>
      <c r="R32" s="196">
        <v>0.43</v>
      </c>
      <c r="S32" s="196">
        <v>0.26</v>
      </c>
      <c r="T32" s="196">
        <v>0</v>
      </c>
      <c r="U32" s="196">
        <v>13.1</v>
      </c>
      <c r="V32" s="196">
        <v>0.18</v>
      </c>
      <c r="W32" s="196">
        <v>0.23</v>
      </c>
      <c r="X32" s="196">
        <v>1.42</v>
      </c>
      <c r="Y32" s="196">
        <v>0</v>
      </c>
      <c r="Z32" s="196">
        <v>2.8</v>
      </c>
      <c r="AA32" s="196">
        <v>0.91</v>
      </c>
      <c r="AB32" s="196">
        <v>0</v>
      </c>
      <c r="AC32" s="196">
        <v>1.55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17.68</v>
      </c>
      <c r="AI32" s="196">
        <v>12.05</v>
      </c>
      <c r="AJ32" s="196">
        <v>0</v>
      </c>
      <c r="AK32" s="196">
        <v>3.46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7.55</v>
      </c>
      <c r="AS32" s="196">
        <v>18.149999999999999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3.79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3.25</v>
      </c>
      <c r="L33" s="196">
        <v>1.72</v>
      </c>
      <c r="M33" s="196">
        <v>0</v>
      </c>
      <c r="N33" s="196">
        <v>0.57999999999999996</v>
      </c>
      <c r="O33" s="196">
        <v>2</v>
      </c>
      <c r="P33" s="196">
        <v>2.4700000000000002</v>
      </c>
      <c r="Q33" s="196">
        <v>0.11</v>
      </c>
      <c r="R33" s="196">
        <v>0.43</v>
      </c>
      <c r="S33" s="196">
        <v>0.26</v>
      </c>
      <c r="T33" s="196">
        <v>0</v>
      </c>
      <c r="U33" s="196">
        <v>13.1</v>
      </c>
      <c r="V33" s="196">
        <v>0.18</v>
      </c>
      <c r="W33" s="196">
        <v>0.23</v>
      </c>
      <c r="X33" s="196">
        <v>1.42</v>
      </c>
      <c r="Y33" s="196">
        <v>0</v>
      </c>
      <c r="Z33" s="196">
        <v>2.8</v>
      </c>
      <c r="AA33" s="196">
        <v>0.91</v>
      </c>
      <c r="AB33" s="196">
        <v>0</v>
      </c>
      <c r="AC33" s="196">
        <v>1.55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3.46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7.41</v>
      </c>
      <c r="AS33" s="196">
        <v>18.149999999999999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3.79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3.25</v>
      </c>
      <c r="L34" s="196">
        <v>1.72</v>
      </c>
      <c r="M34" s="196">
        <v>0</v>
      </c>
      <c r="N34" s="196">
        <v>0.57999999999999996</v>
      </c>
      <c r="O34" s="196">
        <v>2</v>
      </c>
      <c r="P34" s="196">
        <v>2.4700000000000002</v>
      </c>
      <c r="Q34" s="196">
        <v>0.11</v>
      </c>
      <c r="R34" s="196">
        <v>0.43</v>
      </c>
      <c r="S34" s="196">
        <v>0.26</v>
      </c>
      <c r="T34" s="196">
        <v>0</v>
      </c>
      <c r="U34" s="196">
        <v>13.1</v>
      </c>
      <c r="V34" s="196">
        <v>0.18</v>
      </c>
      <c r="W34" s="196">
        <v>0.23</v>
      </c>
      <c r="X34" s="196">
        <v>1.42</v>
      </c>
      <c r="Y34" s="196">
        <v>0</v>
      </c>
      <c r="Z34" s="196">
        <v>2.8</v>
      </c>
      <c r="AA34" s="196">
        <v>0.91</v>
      </c>
      <c r="AB34" s="196">
        <v>0</v>
      </c>
      <c r="AC34" s="196">
        <v>1.55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3.46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7.41</v>
      </c>
      <c r="AS34" s="196">
        <v>18.149999999999999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3.79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3.25</v>
      </c>
      <c r="L35" s="196">
        <v>1.72</v>
      </c>
      <c r="M35" s="196">
        <v>0</v>
      </c>
      <c r="N35" s="196">
        <v>0.57999999999999996</v>
      </c>
      <c r="O35" s="196">
        <v>2</v>
      </c>
      <c r="P35" s="196">
        <v>2.4700000000000002</v>
      </c>
      <c r="Q35" s="196">
        <v>0.11</v>
      </c>
      <c r="R35" s="196">
        <v>0.43</v>
      </c>
      <c r="S35" s="196">
        <v>0.26</v>
      </c>
      <c r="T35" s="196">
        <v>0</v>
      </c>
      <c r="U35" s="196">
        <v>13.1</v>
      </c>
      <c r="V35" s="196">
        <v>0.18</v>
      </c>
      <c r="W35" s="196">
        <v>0.23</v>
      </c>
      <c r="X35" s="196">
        <v>1.42</v>
      </c>
      <c r="Y35" s="196">
        <v>0</v>
      </c>
      <c r="Z35" s="196">
        <v>2.8</v>
      </c>
      <c r="AA35" s="196">
        <v>0.91</v>
      </c>
      <c r="AB35" s="196">
        <v>0</v>
      </c>
      <c r="AC35" s="196">
        <v>1.55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3.46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7.41</v>
      </c>
      <c r="AS35" s="196">
        <v>18.010000000000002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3.79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3.25</v>
      </c>
      <c r="L36" s="196">
        <v>1.72</v>
      </c>
      <c r="M36" s="196">
        <v>0</v>
      </c>
      <c r="N36" s="196">
        <v>0.57999999999999996</v>
      </c>
      <c r="O36" s="196">
        <v>2</v>
      </c>
      <c r="P36" s="196">
        <v>2.4700000000000002</v>
      </c>
      <c r="Q36" s="196">
        <v>0.11</v>
      </c>
      <c r="R36" s="196">
        <v>0.43</v>
      </c>
      <c r="S36" s="196">
        <v>0.26</v>
      </c>
      <c r="T36" s="196">
        <v>0</v>
      </c>
      <c r="U36" s="196">
        <v>13.1</v>
      </c>
      <c r="V36" s="196">
        <v>0.18</v>
      </c>
      <c r="W36" s="196">
        <v>0.23</v>
      </c>
      <c r="X36" s="196">
        <v>1.42</v>
      </c>
      <c r="Y36" s="196">
        <v>0</v>
      </c>
      <c r="Z36" s="196">
        <v>2.8</v>
      </c>
      <c r="AA36" s="196">
        <v>0.91</v>
      </c>
      <c r="AB36" s="196">
        <v>0</v>
      </c>
      <c r="AC36" s="196">
        <v>1.55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3.46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7.41</v>
      </c>
      <c r="AS36" s="196">
        <v>18.010000000000002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3.79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3.25</v>
      </c>
      <c r="L37" s="196">
        <v>1.72</v>
      </c>
      <c r="M37" s="196">
        <v>0</v>
      </c>
      <c r="N37" s="196">
        <v>0.57999999999999996</v>
      </c>
      <c r="O37" s="196">
        <v>2</v>
      </c>
      <c r="P37" s="196">
        <v>2.4700000000000002</v>
      </c>
      <c r="Q37" s="196">
        <v>0.11</v>
      </c>
      <c r="R37" s="196">
        <v>0.43</v>
      </c>
      <c r="S37" s="196">
        <v>0.26</v>
      </c>
      <c r="T37" s="196">
        <v>0</v>
      </c>
      <c r="U37" s="196">
        <v>13.1</v>
      </c>
      <c r="V37" s="196">
        <v>0.18</v>
      </c>
      <c r="W37" s="196">
        <v>0.23</v>
      </c>
      <c r="X37" s="196">
        <v>1.42</v>
      </c>
      <c r="Y37" s="196">
        <v>0</v>
      </c>
      <c r="Z37" s="196">
        <v>2.8</v>
      </c>
      <c r="AA37" s="196">
        <v>0.91</v>
      </c>
      <c r="AB37" s="196">
        <v>0</v>
      </c>
      <c r="AC37" s="196">
        <v>1.55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3.46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7.41</v>
      </c>
      <c r="AS37" s="196">
        <v>18.010000000000002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3.79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3.25</v>
      </c>
      <c r="L38" s="196">
        <v>1.72</v>
      </c>
      <c r="M38" s="196">
        <v>0</v>
      </c>
      <c r="N38" s="196">
        <v>0.57999999999999996</v>
      </c>
      <c r="O38" s="196">
        <v>2</v>
      </c>
      <c r="P38" s="196">
        <v>2.4700000000000002</v>
      </c>
      <c r="Q38" s="196">
        <v>0.11</v>
      </c>
      <c r="R38" s="196">
        <v>0.43</v>
      </c>
      <c r="S38" s="196">
        <v>0.26</v>
      </c>
      <c r="T38" s="196">
        <v>0</v>
      </c>
      <c r="U38" s="196">
        <v>13.1</v>
      </c>
      <c r="V38" s="196">
        <v>0.18</v>
      </c>
      <c r="W38" s="196">
        <v>0.23</v>
      </c>
      <c r="X38" s="196">
        <v>1.42</v>
      </c>
      <c r="Y38" s="196">
        <v>0</v>
      </c>
      <c r="Z38" s="196">
        <v>2.8</v>
      </c>
      <c r="AA38" s="196">
        <v>0.91</v>
      </c>
      <c r="AB38" s="196">
        <v>0</v>
      </c>
      <c r="AC38" s="196">
        <v>1.55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3.46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7.41</v>
      </c>
      <c r="AS38" s="196">
        <v>18.010000000000002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3.79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3.25</v>
      </c>
      <c r="L39" s="196">
        <v>1.72</v>
      </c>
      <c r="M39" s="196">
        <v>0</v>
      </c>
      <c r="N39" s="196">
        <v>0.57999999999999996</v>
      </c>
      <c r="O39" s="196">
        <v>2</v>
      </c>
      <c r="P39" s="196">
        <v>2.4700000000000002</v>
      </c>
      <c r="Q39" s="196">
        <v>0.11</v>
      </c>
      <c r="R39" s="196">
        <v>0.43</v>
      </c>
      <c r="S39" s="196">
        <v>0.26</v>
      </c>
      <c r="T39" s="196">
        <v>0</v>
      </c>
      <c r="U39" s="196">
        <v>13.1</v>
      </c>
      <c r="V39" s="196">
        <v>0.18</v>
      </c>
      <c r="W39" s="196">
        <v>0.23</v>
      </c>
      <c r="X39" s="196">
        <v>1.42</v>
      </c>
      <c r="Y39" s="196">
        <v>0</v>
      </c>
      <c r="Z39" s="196">
        <v>2.8</v>
      </c>
      <c r="AA39" s="196">
        <v>0.91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3.46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7.34</v>
      </c>
      <c r="AS39" s="196">
        <v>18.010000000000002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3.79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3.25</v>
      </c>
      <c r="L40" s="196">
        <v>1.72</v>
      </c>
      <c r="M40" s="196">
        <v>0</v>
      </c>
      <c r="N40" s="196">
        <v>0.57999999999999996</v>
      </c>
      <c r="O40" s="196">
        <v>2</v>
      </c>
      <c r="P40" s="196">
        <v>2.4700000000000002</v>
      </c>
      <c r="Q40" s="196">
        <v>0.11</v>
      </c>
      <c r="R40" s="196">
        <v>0.43</v>
      </c>
      <c r="S40" s="196">
        <v>0.26</v>
      </c>
      <c r="T40" s="196">
        <v>0</v>
      </c>
      <c r="U40" s="196">
        <v>13.1</v>
      </c>
      <c r="V40" s="196">
        <v>0.18</v>
      </c>
      <c r="W40" s="196">
        <v>0.23</v>
      </c>
      <c r="X40" s="196">
        <v>1.42</v>
      </c>
      <c r="Y40" s="196">
        <v>0</v>
      </c>
      <c r="Z40" s="196">
        <v>2.8</v>
      </c>
      <c r="AA40" s="196">
        <v>0.91</v>
      </c>
      <c r="AB40" s="196">
        <v>0</v>
      </c>
      <c r="AC40" s="196">
        <v>1.55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3.46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7.34</v>
      </c>
      <c r="AS40" s="196">
        <v>18.010000000000002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3.79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3.25</v>
      </c>
      <c r="L41" s="196">
        <v>1.72</v>
      </c>
      <c r="M41" s="196">
        <v>0</v>
      </c>
      <c r="N41" s="196">
        <v>0.57999999999999996</v>
      </c>
      <c r="O41" s="196">
        <v>2</v>
      </c>
      <c r="P41" s="196">
        <v>2.4700000000000002</v>
      </c>
      <c r="Q41" s="196">
        <v>0.11</v>
      </c>
      <c r="R41" s="196">
        <v>0.43</v>
      </c>
      <c r="S41" s="196">
        <v>0.26</v>
      </c>
      <c r="T41" s="196">
        <v>0</v>
      </c>
      <c r="U41" s="196">
        <v>13.1</v>
      </c>
      <c r="V41" s="196">
        <v>0.18</v>
      </c>
      <c r="W41" s="196">
        <v>0.23</v>
      </c>
      <c r="X41" s="196">
        <v>1.42</v>
      </c>
      <c r="Y41" s="196">
        <v>0</v>
      </c>
      <c r="Z41" s="196">
        <v>2.8</v>
      </c>
      <c r="AA41" s="196">
        <v>0.91</v>
      </c>
      <c r="AB41" s="196">
        <v>0</v>
      </c>
      <c r="AC41" s="196">
        <v>1.55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3.46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7.34</v>
      </c>
      <c r="AS41" s="196">
        <v>18.010000000000002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3.79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3.25</v>
      </c>
      <c r="L42" s="196">
        <v>1.72</v>
      </c>
      <c r="M42" s="196">
        <v>0</v>
      </c>
      <c r="N42" s="196">
        <v>0.57999999999999996</v>
      </c>
      <c r="O42" s="196">
        <v>2</v>
      </c>
      <c r="P42" s="196">
        <v>2.4700000000000002</v>
      </c>
      <c r="Q42" s="196">
        <v>0.11</v>
      </c>
      <c r="R42" s="196">
        <v>0.43</v>
      </c>
      <c r="S42" s="196">
        <v>0.26</v>
      </c>
      <c r="T42" s="196">
        <v>0</v>
      </c>
      <c r="U42" s="196">
        <v>13.1</v>
      </c>
      <c r="V42" s="196">
        <v>0.18</v>
      </c>
      <c r="W42" s="196">
        <v>0.23</v>
      </c>
      <c r="X42" s="196">
        <v>1.42</v>
      </c>
      <c r="Y42" s="196">
        <v>0</v>
      </c>
      <c r="Z42" s="196">
        <v>2.8</v>
      </c>
      <c r="AA42" s="196">
        <v>0.91</v>
      </c>
      <c r="AB42" s="196">
        <v>0</v>
      </c>
      <c r="AC42" s="196">
        <v>1.55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3.46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7.34</v>
      </c>
      <c r="AS42" s="196">
        <v>18.010000000000002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3.79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3.25</v>
      </c>
      <c r="L43" s="196">
        <v>1.72</v>
      </c>
      <c r="M43" s="196">
        <v>0</v>
      </c>
      <c r="N43" s="196">
        <v>0.57999999999999996</v>
      </c>
      <c r="O43" s="196">
        <v>2</v>
      </c>
      <c r="P43" s="196">
        <v>2.4700000000000002</v>
      </c>
      <c r="Q43" s="196">
        <v>0.11</v>
      </c>
      <c r="R43" s="196">
        <v>0.43</v>
      </c>
      <c r="S43" s="196">
        <v>0.26</v>
      </c>
      <c r="T43" s="196">
        <v>0</v>
      </c>
      <c r="U43" s="196">
        <v>13.1</v>
      </c>
      <c r="V43" s="196">
        <v>0.18</v>
      </c>
      <c r="W43" s="196">
        <v>0.23</v>
      </c>
      <c r="X43" s="196">
        <v>1.42</v>
      </c>
      <c r="Y43" s="196">
        <v>0</v>
      </c>
      <c r="Z43" s="196">
        <v>2.8</v>
      </c>
      <c r="AA43" s="196">
        <v>0.91</v>
      </c>
      <c r="AB43" s="196">
        <v>0</v>
      </c>
      <c r="AC43" s="196">
        <v>1.55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7.34</v>
      </c>
      <c r="AS43" s="196">
        <v>18.010000000000002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3.79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3.25</v>
      </c>
      <c r="L44" s="196">
        <v>1.72</v>
      </c>
      <c r="M44" s="196">
        <v>0</v>
      </c>
      <c r="N44" s="196">
        <v>0.57999999999999996</v>
      </c>
      <c r="O44" s="196">
        <v>2</v>
      </c>
      <c r="P44" s="196">
        <v>2.4700000000000002</v>
      </c>
      <c r="Q44" s="196">
        <v>0.11</v>
      </c>
      <c r="R44" s="196">
        <v>0.43</v>
      </c>
      <c r="S44" s="196">
        <v>0.26</v>
      </c>
      <c r="T44" s="196">
        <v>0</v>
      </c>
      <c r="U44" s="196">
        <v>13.1</v>
      </c>
      <c r="V44" s="196">
        <v>0.18</v>
      </c>
      <c r="W44" s="196">
        <v>0.23</v>
      </c>
      <c r="X44" s="196">
        <v>1.42</v>
      </c>
      <c r="Y44" s="196">
        <v>0</v>
      </c>
      <c r="Z44" s="196">
        <v>2.8</v>
      </c>
      <c r="AA44" s="196">
        <v>0.91</v>
      </c>
      <c r="AB44" s="196">
        <v>0</v>
      </c>
      <c r="AC44" s="196">
        <v>1.55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7.34</v>
      </c>
      <c r="AS44" s="196">
        <v>18.010000000000002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3.79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3.25</v>
      </c>
      <c r="L45" s="196">
        <v>1.72</v>
      </c>
      <c r="M45" s="196">
        <v>0</v>
      </c>
      <c r="N45" s="196">
        <v>0.57999999999999996</v>
      </c>
      <c r="O45" s="196">
        <v>2</v>
      </c>
      <c r="P45" s="196">
        <v>2.4700000000000002</v>
      </c>
      <c r="Q45" s="196">
        <v>0.11</v>
      </c>
      <c r="R45" s="196">
        <v>0.43</v>
      </c>
      <c r="S45" s="196">
        <v>0.26</v>
      </c>
      <c r="T45" s="196">
        <v>0</v>
      </c>
      <c r="U45" s="196">
        <v>13.1</v>
      </c>
      <c r="V45" s="196">
        <v>0.18</v>
      </c>
      <c r="W45" s="196">
        <v>0.23</v>
      </c>
      <c r="X45" s="196">
        <v>1.42</v>
      </c>
      <c r="Y45" s="196">
        <v>0</v>
      </c>
      <c r="Z45" s="196">
        <v>2.8</v>
      </c>
      <c r="AA45" s="196">
        <v>0.91</v>
      </c>
      <c r="AB45" s="196">
        <v>0</v>
      </c>
      <c r="AC45" s="196">
        <v>1.55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7.34</v>
      </c>
      <c r="AS45" s="196">
        <v>18.010000000000002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3.79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3.25</v>
      </c>
      <c r="L46" s="196">
        <v>1.72</v>
      </c>
      <c r="M46" s="196">
        <v>0</v>
      </c>
      <c r="N46" s="196">
        <v>0.57999999999999996</v>
      </c>
      <c r="O46" s="196">
        <v>2</v>
      </c>
      <c r="P46" s="196">
        <v>2.4700000000000002</v>
      </c>
      <c r="Q46" s="196">
        <v>0.11</v>
      </c>
      <c r="R46" s="196">
        <v>0.43</v>
      </c>
      <c r="S46" s="196">
        <v>0.26</v>
      </c>
      <c r="T46" s="196">
        <v>0</v>
      </c>
      <c r="U46" s="196">
        <v>13.1</v>
      </c>
      <c r="V46" s="196">
        <v>0.18</v>
      </c>
      <c r="W46" s="196">
        <v>0.23</v>
      </c>
      <c r="X46" s="196">
        <v>1.42</v>
      </c>
      <c r="Y46" s="196">
        <v>0</v>
      </c>
      <c r="Z46" s="196">
        <v>2.8</v>
      </c>
      <c r="AA46" s="196">
        <v>0.91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7.34</v>
      </c>
      <c r="AS46" s="196">
        <v>18.010000000000002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3.25</v>
      </c>
      <c r="L47" s="196">
        <v>1.72</v>
      </c>
      <c r="M47" s="196">
        <v>0</v>
      </c>
      <c r="N47" s="196">
        <v>0.57999999999999996</v>
      </c>
      <c r="O47" s="196">
        <v>2</v>
      </c>
      <c r="P47" s="196">
        <v>2.4700000000000002</v>
      </c>
      <c r="Q47" s="196">
        <v>0.11</v>
      </c>
      <c r="R47" s="196">
        <v>0.43</v>
      </c>
      <c r="S47" s="196">
        <v>0.26</v>
      </c>
      <c r="T47" s="196">
        <v>0</v>
      </c>
      <c r="U47" s="196">
        <v>13.1</v>
      </c>
      <c r="V47" s="196">
        <v>0.18</v>
      </c>
      <c r="W47" s="196">
        <v>0.23</v>
      </c>
      <c r="X47" s="196">
        <v>1.42</v>
      </c>
      <c r="Y47" s="196">
        <v>0</v>
      </c>
      <c r="Z47" s="196">
        <v>2.8</v>
      </c>
      <c r="AA47" s="196">
        <v>0.91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7.34</v>
      </c>
      <c r="AS47" s="196">
        <v>18.010000000000002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3.25</v>
      </c>
      <c r="L48" s="196">
        <v>1.72</v>
      </c>
      <c r="M48" s="196">
        <v>0</v>
      </c>
      <c r="N48" s="196">
        <v>0.57999999999999996</v>
      </c>
      <c r="O48" s="196">
        <v>2</v>
      </c>
      <c r="P48" s="196">
        <v>2.4700000000000002</v>
      </c>
      <c r="Q48" s="196">
        <v>0.11</v>
      </c>
      <c r="R48" s="196">
        <v>0.43</v>
      </c>
      <c r="S48" s="196">
        <v>0.26</v>
      </c>
      <c r="T48" s="196">
        <v>0</v>
      </c>
      <c r="U48" s="196">
        <v>13.1</v>
      </c>
      <c r="V48" s="196">
        <v>0.18</v>
      </c>
      <c r="W48" s="196">
        <v>0.23</v>
      </c>
      <c r="X48" s="196">
        <v>1.42</v>
      </c>
      <c r="Y48" s="196">
        <v>0</v>
      </c>
      <c r="Z48" s="196">
        <v>2.8</v>
      </c>
      <c r="AA48" s="196">
        <v>0.91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7.34</v>
      </c>
      <c r="AS48" s="196">
        <v>18.010000000000002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3.25</v>
      </c>
      <c r="L49" s="196">
        <v>1.72</v>
      </c>
      <c r="M49" s="196">
        <v>0</v>
      </c>
      <c r="N49" s="196">
        <v>0.57999999999999996</v>
      </c>
      <c r="O49" s="196">
        <v>2</v>
      </c>
      <c r="P49" s="196">
        <v>2.4700000000000002</v>
      </c>
      <c r="Q49" s="196">
        <v>0.11</v>
      </c>
      <c r="R49" s="196">
        <v>0.43</v>
      </c>
      <c r="S49" s="196">
        <v>0.26</v>
      </c>
      <c r="T49" s="196">
        <v>0</v>
      </c>
      <c r="U49" s="196">
        <v>13.1</v>
      </c>
      <c r="V49" s="196">
        <v>0.18</v>
      </c>
      <c r="W49" s="196">
        <v>0.12</v>
      </c>
      <c r="X49" s="196">
        <v>1.42</v>
      </c>
      <c r="Y49" s="196">
        <v>0</v>
      </c>
      <c r="Z49" s="196">
        <v>2.8</v>
      </c>
      <c r="AA49" s="196">
        <v>0.91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7.34</v>
      </c>
      <c r="AS49" s="196">
        <v>18.010000000000002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3.25</v>
      </c>
      <c r="L50" s="196">
        <v>1.72</v>
      </c>
      <c r="M50" s="196">
        <v>0</v>
      </c>
      <c r="N50" s="196">
        <v>0.57999999999999996</v>
      </c>
      <c r="O50" s="196">
        <v>2</v>
      </c>
      <c r="P50" s="196">
        <v>2.4700000000000002</v>
      </c>
      <c r="Q50" s="196">
        <v>0.11</v>
      </c>
      <c r="R50" s="196">
        <v>0.43</v>
      </c>
      <c r="S50" s="196">
        <v>0.26</v>
      </c>
      <c r="T50" s="196">
        <v>0</v>
      </c>
      <c r="U50" s="196">
        <v>13.1</v>
      </c>
      <c r="V50" s="196">
        <v>0.18</v>
      </c>
      <c r="W50" s="196">
        <v>0.12</v>
      </c>
      <c r="X50" s="196">
        <v>1.42</v>
      </c>
      <c r="Y50" s="196">
        <v>0</v>
      </c>
      <c r="Z50" s="196">
        <v>2.8</v>
      </c>
      <c r="AA50" s="196">
        <v>0.91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7.34</v>
      </c>
      <c r="AS50" s="196">
        <v>18.010000000000002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3.25</v>
      </c>
      <c r="L51" s="196">
        <v>0</v>
      </c>
      <c r="M51" s="196">
        <v>0</v>
      </c>
      <c r="N51" s="196">
        <v>0.57999999999999996</v>
      </c>
      <c r="O51" s="196">
        <v>2</v>
      </c>
      <c r="P51" s="196">
        <v>2.4700000000000002</v>
      </c>
      <c r="Q51" s="196">
        <v>0.11</v>
      </c>
      <c r="R51" s="196">
        <v>0.43</v>
      </c>
      <c r="S51" s="196">
        <v>0.26</v>
      </c>
      <c r="T51" s="196">
        <v>0</v>
      </c>
      <c r="U51" s="196">
        <v>13.1</v>
      </c>
      <c r="V51" s="196">
        <v>0.18</v>
      </c>
      <c r="W51" s="196">
        <v>0.12</v>
      </c>
      <c r="X51" s="196">
        <v>1.42</v>
      </c>
      <c r="Y51" s="196">
        <v>0</v>
      </c>
      <c r="Z51" s="196">
        <v>2.8</v>
      </c>
      <c r="AA51" s="196">
        <v>0.91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7.34</v>
      </c>
      <c r="AS51" s="196">
        <v>18.010000000000002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3.25</v>
      </c>
      <c r="L52" s="196">
        <v>0</v>
      </c>
      <c r="M52" s="196">
        <v>0</v>
      </c>
      <c r="N52" s="196">
        <v>0.57999999999999996</v>
      </c>
      <c r="O52" s="196">
        <v>2</v>
      </c>
      <c r="P52" s="196">
        <v>2.4700000000000002</v>
      </c>
      <c r="Q52" s="196">
        <v>0.11</v>
      </c>
      <c r="R52" s="196">
        <v>0.43</v>
      </c>
      <c r="S52" s="196">
        <v>0.26</v>
      </c>
      <c r="T52" s="196">
        <v>0</v>
      </c>
      <c r="U52" s="196">
        <v>13.1</v>
      </c>
      <c r="V52" s="196">
        <v>0.18</v>
      </c>
      <c r="W52" s="196">
        <v>0.12</v>
      </c>
      <c r="X52" s="196">
        <v>1.42</v>
      </c>
      <c r="Y52" s="196">
        <v>0</v>
      </c>
      <c r="Z52" s="196">
        <v>2.8</v>
      </c>
      <c r="AA52" s="196">
        <v>0.91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7.34</v>
      </c>
      <c r="AS52" s="196">
        <v>18.010000000000002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3.25</v>
      </c>
      <c r="L53" s="196">
        <v>0</v>
      </c>
      <c r="M53" s="196">
        <v>0</v>
      </c>
      <c r="N53" s="196">
        <v>0.57999999999999996</v>
      </c>
      <c r="O53" s="196">
        <v>2</v>
      </c>
      <c r="P53" s="196">
        <v>2.4700000000000002</v>
      </c>
      <c r="Q53" s="196">
        <v>0.11</v>
      </c>
      <c r="R53" s="196">
        <v>0.43</v>
      </c>
      <c r="S53" s="196">
        <v>0.26</v>
      </c>
      <c r="T53" s="196">
        <v>0</v>
      </c>
      <c r="U53" s="196">
        <v>13.1</v>
      </c>
      <c r="V53" s="196">
        <v>0.18</v>
      </c>
      <c r="W53" s="196">
        <v>0.12</v>
      </c>
      <c r="X53" s="196">
        <v>1.42</v>
      </c>
      <c r="Y53" s="196">
        <v>0</v>
      </c>
      <c r="Z53" s="196">
        <v>2.8</v>
      </c>
      <c r="AA53" s="196">
        <v>0.91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2.6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7.34</v>
      </c>
      <c r="AS53" s="196">
        <v>18.010000000000002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12.93</v>
      </c>
      <c r="L54" s="196">
        <v>0</v>
      </c>
      <c r="M54" s="196">
        <v>0</v>
      </c>
      <c r="N54" s="196">
        <v>0.57999999999999996</v>
      </c>
      <c r="O54" s="196">
        <v>2</v>
      </c>
      <c r="P54" s="196">
        <v>2.4700000000000002</v>
      </c>
      <c r="Q54" s="196">
        <v>0.11</v>
      </c>
      <c r="R54" s="196">
        <v>0.43</v>
      </c>
      <c r="S54" s="196">
        <v>0.26</v>
      </c>
      <c r="T54" s="196">
        <v>0</v>
      </c>
      <c r="U54" s="196">
        <v>13.1</v>
      </c>
      <c r="V54" s="196">
        <v>0.18</v>
      </c>
      <c r="W54" s="196">
        <v>0.12</v>
      </c>
      <c r="X54" s="196">
        <v>1.42</v>
      </c>
      <c r="Y54" s="196">
        <v>0</v>
      </c>
      <c r="Z54" s="196">
        <v>2.8</v>
      </c>
      <c r="AA54" s="196">
        <v>0.91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7.34</v>
      </c>
      <c r="AS54" s="196">
        <v>18.010000000000002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42.27</v>
      </c>
      <c r="L55" s="196">
        <v>7.49</v>
      </c>
      <c r="M55" s="196">
        <v>0</v>
      </c>
      <c r="N55" s="196">
        <v>0.57999999999999996</v>
      </c>
      <c r="O55" s="196">
        <v>2</v>
      </c>
      <c r="P55" s="196">
        <v>2.4700000000000002</v>
      </c>
      <c r="Q55" s="196">
        <v>0.85</v>
      </c>
      <c r="R55" s="196">
        <v>0.43</v>
      </c>
      <c r="S55" s="196">
        <v>3.82</v>
      </c>
      <c r="T55" s="196">
        <v>0</v>
      </c>
      <c r="U55" s="196">
        <v>13.1</v>
      </c>
      <c r="V55" s="196">
        <v>0.18</v>
      </c>
      <c r="W55" s="196">
        <v>0.12</v>
      </c>
      <c r="X55" s="196">
        <v>1.42</v>
      </c>
      <c r="Y55" s="196">
        <v>0</v>
      </c>
      <c r="Z55" s="196">
        <v>2.8</v>
      </c>
      <c r="AA55" s="196">
        <v>0.91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7.25</v>
      </c>
      <c r="AS55" s="196">
        <v>18.010000000000002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42.7</v>
      </c>
      <c r="L56" s="196">
        <v>22.49</v>
      </c>
      <c r="M56" s="196">
        <v>0</v>
      </c>
      <c r="N56" s="196">
        <v>0.57999999999999996</v>
      </c>
      <c r="O56" s="196">
        <v>2</v>
      </c>
      <c r="P56" s="196">
        <v>2.4700000000000002</v>
      </c>
      <c r="Q56" s="196">
        <v>0.85</v>
      </c>
      <c r="R56" s="196">
        <v>0.43</v>
      </c>
      <c r="S56" s="196">
        <v>3.82</v>
      </c>
      <c r="T56" s="196">
        <v>0</v>
      </c>
      <c r="U56" s="196">
        <v>13.1</v>
      </c>
      <c r="V56" s="196">
        <v>0.18</v>
      </c>
      <c r="W56" s="196">
        <v>0.12</v>
      </c>
      <c r="X56" s="196">
        <v>1.42</v>
      </c>
      <c r="Y56" s="196">
        <v>0</v>
      </c>
      <c r="Z56" s="196">
        <v>2.8</v>
      </c>
      <c r="AA56" s="196">
        <v>12.35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7.25</v>
      </c>
      <c r="AS56" s="196">
        <v>18.010000000000002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42.7</v>
      </c>
      <c r="L57" s="196">
        <v>22.49</v>
      </c>
      <c r="M57" s="196">
        <v>0</v>
      </c>
      <c r="N57" s="196">
        <v>0.57999999999999996</v>
      </c>
      <c r="O57" s="196">
        <v>2</v>
      </c>
      <c r="P57" s="196">
        <v>2.4700000000000002</v>
      </c>
      <c r="Q57" s="196">
        <v>0.85</v>
      </c>
      <c r="R57" s="196">
        <v>5.81</v>
      </c>
      <c r="S57" s="196">
        <v>3.82</v>
      </c>
      <c r="T57" s="196">
        <v>0</v>
      </c>
      <c r="U57" s="196">
        <v>13.1</v>
      </c>
      <c r="V57" s="196">
        <v>0.18</v>
      </c>
      <c r="W57" s="196">
        <v>0.12</v>
      </c>
      <c r="X57" s="196">
        <v>1.42</v>
      </c>
      <c r="Y57" s="196">
        <v>0</v>
      </c>
      <c r="Z57" s="196">
        <v>2.8</v>
      </c>
      <c r="AA57" s="196">
        <v>12.35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7.25</v>
      </c>
      <c r="AS57" s="196">
        <v>18.010000000000002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42.7</v>
      </c>
      <c r="L58" s="196">
        <v>22.49</v>
      </c>
      <c r="M58" s="196">
        <v>0</v>
      </c>
      <c r="N58" s="196">
        <v>0.57999999999999996</v>
      </c>
      <c r="O58" s="196">
        <v>2</v>
      </c>
      <c r="P58" s="196">
        <v>2.4700000000000002</v>
      </c>
      <c r="Q58" s="196">
        <v>0.85</v>
      </c>
      <c r="R58" s="196">
        <v>5.97</v>
      </c>
      <c r="S58" s="196">
        <v>3.82</v>
      </c>
      <c r="T58" s="196">
        <v>0</v>
      </c>
      <c r="U58" s="196">
        <v>13.1</v>
      </c>
      <c r="V58" s="196">
        <v>0.18</v>
      </c>
      <c r="W58" s="196">
        <v>0.12</v>
      </c>
      <c r="X58" s="196">
        <v>1.42</v>
      </c>
      <c r="Y58" s="196">
        <v>0</v>
      </c>
      <c r="Z58" s="196">
        <v>2.8</v>
      </c>
      <c r="AA58" s="196">
        <v>12.35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7.25</v>
      </c>
      <c r="AS58" s="196">
        <v>18.010000000000002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42.7</v>
      </c>
      <c r="L59" s="196">
        <v>22.49</v>
      </c>
      <c r="M59" s="196">
        <v>0</v>
      </c>
      <c r="N59" s="196">
        <v>0.57999999999999996</v>
      </c>
      <c r="O59" s="196">
        <v>2</v>
      </c>
      <c r="P59" s="196">
        <v>2.4700000000000002</v>
      </c>
      <c r="Q59" s="196">
        <v>0.85</v>
      </c>
      <c r="R59" s="196">
        <v>5.97</v>
      </c>
      <c r="S59" s="196">
        <v>3.82</v>
      </c>
      <c r="T59" s="196">
        <v>0</v>
      </c>
      <c r="U59" s="196">
        <v>13.1</v>
      </c>
      <c r="V59" s="196">
        <v>0.18</v>
      </c>
      <c r="W59" s="196">
        <v>0.12</v>
      </c>
      <c r="X59" s="196">
        <v>1.42</v>
      </c>
      <c r="Y59" s="196">
        <v>0</v>
      </c>
      <c r="Z59" s="196">
        <v>2.8</v>
      </c>
      <c r="AA59" s="196">
        <v>12.35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7.25</v>
      </c>
      <c r="AS59" s="196">
        <v>18.010000000000002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42.7</v>
      </c>
      <c r="L60" s="196">
        <v>22.49</v>
      </c>
      <c r="M60" s="196">
        <v>0</v>
      </c>
      <c r="N60" s="196">
        <v>0.57999999999999996</v>
      </c>
      <c r="O60" s="196">
        <v>2</v>
      </c>
      <c r="P60" s="196">
        <v>2.4700000000000002</v>
      </c>
      <c r="Q60" s="196">
        <v>0.85</v>
      </c>
      <c r="R60" s="196">
        <v>5.97</v>
      </c>
      <c r="S60" s="196">
        <v>3.82</v>
      </c>
      <c r="T60" s="196">
        <v>0</v>
      </c>
      <c r="U60" s="196">
        <v>13.1</v>
      </c>
      <c r="V60" s="196">
        <v>0.18</v>
      </c>
      <c r="W60" s="196">
        <v>0.12</v>
      </c>
      <c r="X60" s="196">
        <v>1.42</v>
      </c>
      <c r="Y60" s="196">
        <v>0</v>
      </c>
      <c r="Z60" s="196">
        <v>2.8</v>
      </c>
      <c r="AA60" s="196">
        <v>12.35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7.25</v>
      </c>
      <c r="AS60" s="196">
        <v>18.010000000000002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42.7</v>
      </c>
      <c r="L61" s="196">
        <v>22.49</v>
      </c>
      <c r="M61" s="196">
        <v>0</v>
      </c>
      <c r="N61" s="196">
        <v>0.57999999999999996</v>
      </c>
      <c r="O61" s="196">
        <v>2</v>
      </c>
      <c r="P61" s="196">
        <v>2.4700000000000002</v>
      </c>
      <c r="Q61" s="196">
        <v>0.85</v>
      </c>
      <c r="R61" s="196">
        <v>5.97</v>
      </c>
      <c r="S61" s="196">
        <v>3.82</v>
      </c>
      <c r="T61" s="196">
        <v>0</v>
      </c>
      <c r="U61" s="196">
        <v>13.1</v>
      </c>
      <c r="V61" s="196">
        <v>0.18</v>
      </c>
      <c r="W61" s="196">
        <v>0.12</v>
      </c>
      <c r="X61" s="196">
        <v>1.42</v>
      </c>
      <c r="Y61" s="196">
        <v>0</v>
      </c>
      <c r="Z61" s="196">
        <v>2.8</v>
      </c>
      <c r="AA61" s="196">
        <v>12.35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7.25</v>
      </c>
      <c r="AS61" s="196">
        <v>18.010000000000002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42.7</v>
      </c>
      <c r="L62" s="196">
        <v>22.49</v>
      </c>
      <c r="M62" s="196">
        <v>0</v>
      </c>
      <c r="N62" s="196">
        <v>0.57999999999999996</v>
      </c>
      <c r="O62" s="196">
        <v>2</v>
      </c>
      <c r="P62" s="196">
        <v>2.4700000000000002</v>
      </c>
      <c r="Q62" s="196">
        <v>0.85</v>
      </c>
      <c r="R62" s="196">
        <v>5.97</v>
      </c>
      <c r="S62" s="196">
        <v>3.82</v>
      </c>
      <c r="T62" s="196">
        <v>0</v>
      </c>
      <c r="U62" s="196">
        <v>13.1</v>
      </c>
      <c r="V62" s="196">
        <v>0.18</v>
      </c>
      <c r="W62" s="196">
        <v>0.12</v>
      </c>
      <c r="X62" s="196">
        <v>1.42</v>
      </c>
      <c r="Y62" s="196">
        <v>0</v>
      </c>
      <c r="Z62" s="196">
        <v>2.8</v>
      </c>
      <c r="AA62" s="196">
        <v>12.35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7.25</v>
      </c>
      <c r="AS62" s="196">
        <v>18.010000000000002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42.7</v>
      </c>
      <c r="L63" s="196">
        <v>22.49</v>
      </c>
      <c r="M63" s="196">
        <v>0</v>
      </c>
      <c r="N63" s="196">
        <v>0.57999999999999996</v>
      </c>
      <c r="O63" s="196">
        <v>2</v>
      </c>
      <c r="P63" s="196">
        <v>2.4700000000000002</v>
      </c>
      <c r="Q63" s="196">
        <v>0.85</v>
      </c>
      <c r="R63" s="196">
        <v>5.97</v>
      </c>
      <c r="S63" s="196">
        <v>3.82</v>
      </c>
      <c r="T63" s="196">
        <v>0</v>
      </c>
      <c r="U63" s="196">
        <v>13.1</v>
      </c>
      <c r="V63" s="196">
        <v>0.18</v>
      </c>
      <c r="W63" s="196">
        <v>0.12</v>
      </c>
      <c r="X63" s="196">
        <v>1.42</v>
      </c>
      <c r="Y63" s="196">
        <v>0</v>
      </c>
      <c r="Z63" s="196">
        <v>2.8</v>
      </c>
      <c r="AA63" s="196">
        <v>12.35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7.25</v>
      </c>
      <c r="AS63" s="196">
        <v>18.010000000000002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42.7</v>
      </c>
      <c r="L64" s="196">
        <v>22.49</v>
      </c>
      <c r="M64" s="196">
        <v>0</v>
      </c>
      <c r="N64" s="196">
        <v>0.57999999999999996</v>
      </c>
      <c r="O64" s="196">
        <v>2</v>
      </c>
      <c r="P64" s="196">
        <v>2.4700000000000002</v>
      </c>
      <c r="Q64" s="196">
        <v>0.85</v>
      </c>
      <c r="R64" s="196">
        <v>5.97</v>
      </c>
      <c r="S64" s="196">
        <v>3.82</v>
      </c>
      <c r="T64" s="196">
        <v>0</v>
      </c>
      <c r="U64" s="196">
        <v>13.1</v>
      </c>
      <c r="V64" s="196">
        <v>0.18</v>
      </c>
      <c r="W64" s="196">
        <v>0.12</v>
      </c>
      <c r="X64" s="196">
        <v>1.42</v>
      </c>
      <c r="Y64" s="196">
        <v>0</v>
      </c>
      <c r="Z64" s="196">
        <v>2.8</v>
      </c>
      <c r="AA64" s="196">
        <v>12.35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7.25</v>
      </c>
      <c r="AS64" s="196">
        <v>18.010000000000002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42.7</v>
      </c>
      <c r="L65" s="196">
        <v>22.49</v>
      </c>
      <c r="M65" s="196">
        <v>0</v>
      </c>
      <c r="N65" s="196">
        <v>0.57999999999999996</v>
      </c>
      <c r="O65" s="196">
        <v>1.78</v>
      </c>
      <c r="P65" s="196">
        <v>2.4700000000000002</v>
      </c>
      <c r="Q65" s="196">
        <v>0.85</v>
      </c>
      <c r="R65" s="196">
        <v>5.97</v>
      </c>
      <c r="S65" s="196">
        <v>3.82</v>
      </c>
      <c r="T65" s="196">
        <v>0</v>
      </c>
      <c r="U65" s="196">
        <v>13.1</v>
      </c>
      <c r="V65" s="196">
        <v>0.18</v>
      </c>
      <c r="W65" s="196">
        <v>0.12</v>
      </c>
      <c r="X65" s="196">
        <v>1.42</v>
      </c>
      <c r="Y65" s="196">
        <v>0</v>
      </c>
      <c r="Z65" s="196">
        <v>2.8</v>
      </c>
      <c r="AA65" s="196">
        <v>12.35</v>
      </c>
      <c r="AB65" s="196">
        <v>0</v>
      </c>
      <c r="AC65" s="196">
        <v>-4.45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7.25</v>
      </c>
      <c r="AS65" s="196">
        <v>18.010000000000002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42.7</v>
      </c>
      <c r="L66" s="196">
        <v>22.49</v>
      </c>
      <c r="M66" s="196">
        <v>0</v>
      </c>
      <c r="N66" s="196">
        <v>0.57999999999999996</v>
      </c>
      <c r="O66" s="196">
        <v>1.57</v>
      </c>
      <c r="P66" s="196">
        <v>2.4700000000000002</v>
      </c>
      <c r="Q66" s="196">
        <v>0.85</v>
      </c>
      <c r="R66" s="196">
        <v>5.97</v>
      </c>
      <c r="S66" s="196">
        <v>3.82</v>
      </c>
      <c r="T66" s="196">
        <v>0</v>
      </c>
      <c r="U66" s="196">
        <v>13.1</v>
      </c>
      <c r="V66" s="196">
        <v>0.18</v>
      </c>
      <c r="W66" s="196">
        <v>0.12</v>
      </c>
      <c r="X66" s="196">
        <v>1.42</v>
      </c>
      <c r="Y66" s="196">
        <v>0</v>
      </c>
      <c r="Z66" s="196">
        <v>2.8</v>
      </c>
      <c r="AA66" s="196">
        <v>12.35</v>
      </c>
      <c r="AB66" s="196">
        <v>0</v>
      </c>
      <c r="AC66" s="196">
        <v>-4.45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7.25</v>
      </c>
      <c r="AS66" s="196">
        <v>18.010000000000002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42.7</v>
      </c>
      <c r="L67" s="196">
        <v>7.49</v>
      </c>
      <c r="M67" s="196">
        <v>0</v>
      </c>
      <c r="N67" s="196">
        <v>0.57999999999999996</v>
      </c>
      <c r="O67" s="196">
        <v>1.36</v>
      </c>
      <c r="P67" s="196">
        <v>2.4700000000000002</v>
      </c>
      <c r="Q67" s="196">
        <v>0.85</v>
      </c>
      <c r="R67" s="196">
        <v>0.43</v>
      </c>
      <c r="S67" s="196">
        <v>3.82</v>
      </c>
      <c r="T67" s="196">
        <v>0</v>
      </c>
      <c r="U67" s="196">
        <v>13.1</v>
      </c>
      <c r="V67" s="196">
        <v>0.18</v>
      </c>
      <c r="W67" s="196">
        <v>0.12</v>
      </c>
      <c r="X67" s="196">
        <v>1.42</v>
      </c>
      <c r="Y67" s="196">
        <v>0</v>
      </c>
      <c r="Z67" s="196">
        <v>2.8</v>
      </c>
      <c r="AA67" s="196">
        <v>0.74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7.39</v>
      </c>
      <c r="AS67" s="196">
        <v>18.010000000000002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3.6</v>
      </c>
      <c r="L68" s="196">
        <v>0</v>
      </c>
      <c r="M68" s="196">
        <v>0</v>
      </c>
      <c r="N68" s="196">
        <v>0.57999999999999996</v>
      </c>
      <c r="O68" s="196">
        <v>0.96</v>
      </c>
      <c r="P68" s="196">
        <v>2.4700000000000002</v>
      </c>
      <c r="Q68" s="196">
        <v>0.11</v>
      </c>
      <c r="R68" s="196">
        <v>0.43</v>
      </c>
      <c r="S68" s="196">
        <v>0.26</v>
      </c>
      <c r="T68" s="196">
        <v>0</v>
      </c>
      <c r="U68" s="196">
        <v>13.1</v>
      </c>
      <c r="V68" s="196">
        <v>0.18</v>
      </c>
      <c r="W68" s="196">
        <v>0.12</v>
      </c>
      <c r="X68" s="196">
        <v>1.42</v>
      </c>
      <c r="Y68" s="196">
        <v>0</v>
      </c>
      <c r="Z68" s="196">
        <v>2.8</v>
      </c>
      <c r="AA68" s="196">
        <v>0.74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7.39</v>
      </c>
      <c r="AS68" s="196">
        <v>18.010000000000002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3.25</v>
      </c>
      <c r="L69" s="196">
        <v>0</v>
      </c>
      <c r="M69" s="196">
        <v>0</v>
      </c>
      <c r="N69" s="196">
        <v>0.57999999999999996</v>
      </c>
      <c r="O69" s="196">
        <v>0.96</v>
      </c>
      <c r="P69" s="196">
        <v>2.4700000000000002</v>
      </c>
      <c r="Q69" s="196">
        <v>0.11</v>
      </c>
      <c r="R69" s="196">
        <v>0.43</v>
      </c>
      <c r="S69" s="196">
        <v>0.26</v>
      </c>
      <c r="T69" s="196">
        <v>0</v>
      </c>
      <c r="U69" s="196">
        <v>13.1</v>
      </c>
      <c r="V69" s="196">
        <v>0.18</v>
      </c>
      <c r="W69" s="196">
        <v>0.12</v>
      </c>
      <c r="X69" s="196">
        <v>1.42</v>
      </c>
      <c r="Y69" s="196">
        <v>0</v>
      </c>
      <c r="Z69" s="196">
        <v>2.8</v>
      </c>
      <c r="AA69" s="196">
        <v>0.74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25.87</v>
      </c>
      <c r="AH69" s="196">
        <v>16.71</v>
      </c>
      <c r="AI69" s="196">
        <v>12.05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7.39</v>
      </c>
      <c r="AS69" s="196">
        <v>18.010000000000002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3.25</v>
      </c>
      <c r="L70" s="196">
        <v>1.72</v>
      </c>
      <c r="M70" s="196">
        <v>0</v>
      </c>
      <c r="N70" s="196">
        <v>0.57999999999999996</v>
      </c>
      <c r="O70" s="196">
        <v>0.96</v>
      </c>
      <c r="P70" s="196">
        <v>2.4700000000000002</v>
      </c>
      <c r="Q70" s="196">
        <v>0.11</v>
      </c>
      <c r="R70" s="196">
        <v>0.43</v>
      </c>
      <c r="S70" s="196">
        <v>0.26</v>
      </c>
      <c r="T70" s="196">
        <v>0</v>
      </c>
      <c r="U70" s="196">
        <v>13.1</v>
      </c>
      <c r="V70" s="196">
        <v>0.18</v>
      </c>
      <c r="W70" s="196">
        <v>0.12</v>
      </c>
      <c r="X70" s="196">
        <v>1.42</v>
      </c>
      <c r="Y70" s="196">
        <v>0</v>
      </c>
      <c r="Z70" s="196">
        <v>2.8</v>
      </c>
      <c r="AA70" s="196">
        <v>0.74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25.87</v>
      </c>
      <c r="AH70" s="196">
        <v>16.71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7.39</v>
      </c>
      <c r="AS70" s="196">
        <v>18.010000000000002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3.25</v>
      </c>
      <c r="L71" s="196">
        <v>1.72</v>
      </c>
      <c r="M71" s="196">
        <v>0</v>
      </c>
      <c r="N71" s="196">
        <v>0.57999999999999996</v>
      </c>
      <c r="O71" s="196">
        <v>0.96</v>
      </c>
      <c r="P71" s="196">
        <v>2.4700000000000002</v>
      </c>
      <c r="Q71" s="196">
        <v>0.11</v>
      </c>
      <c r="R71" s="196">
        <v>0.43</v>
      </c>
      <c r="S71" s="196">
        <v>0.26</v>
      </c>
      <c r="T71" s="196">
        <v>0</v>
      </c>
      <c r="U71" s="196">
        <v>13.1</v>
      </c>
      <c r="V71" s="196">
        <v>0.18</v>
      </c>
      <c r="W71" s="196">
        <v>0.12</v>
      </c>
      <c r="X71" s="196">
        <v>1.42</v>
      </c>
      <c r="Y71" s="196">
        <v>0</v>
      </c>
      <c r="Z71" s="196">
        <v>2.8</v>
      </c>
      <c r="AA71" s="196">
        <v>0.74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25.87</v>
      </c>
      <c r="AH71" s="196">
        <v>16.71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7.39</v>
      </c>
      <c r="AS71" s="196">
        <v>18.010000000000002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3.25</v>
      </c>
      <c r="L72" s="196">
        <v>1.72</v>
      </c>
      <c r="M72" s="196">
        <v>0</v>
      </c>
      <c r="N72" s="196">
        <v>0.57999999999999996</v>
      </c>
      <c r="O72" s="196">
        <v>0.96</v>
      </c>
      <c r="P72" s="196">
        <v>2.4700000000000002</v>
      </c>
      <c r="Q72" s="196">
        <v>0.11</v>
      </c>
      <c r="R72" s="196">
        <v>0.43</v>
      </c>
      <c r="S72" s="196">
        <v>0.26</v>
      </c>
      <c r="T72" s="196">
        <v>0</v>
      </c>
      <c r="U72" s="196">
        <v>13.1</v>
      </c>
      <c r="V72" s="196">
        <v>0.18</v>
      </c>
      <c r="W72" s="196">
        <v>0.12</v>
      </c>
      <c r="X72" s="196">
        <v>1.42</v>
      </c>
      <c r="Y72" s="196">
        <v>0</v>
      </c>
      <c r="Z72" s="196">
        <v>2.8</v>
      </c>
      <c r="AA72" s="196">
        <v>0.74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25.87</v>
      </c>
      <c r="AH72" s="196">
        <v>16.71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7.39</v>
      </c>
      <c r="AS72" s="196">
        <v>18.010000000000002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3.25</v>
      </c>
      <c r="L73" s="196">
        <v>1.72</v>
      </c>
      <c r="M73" s="196">
        <v>0</v>
      </c>
      <c r="N73" s="196">
        <v>0.57999999999999996</v>
      </c>
      <c r="O73" s="196">
        <v>0.96</v>
      </c>
      <c r="P73" s="196">
        <v>2.4700000000000002</v>
      </c>
      <c r="Q73" s="196">
        <v>0.11</v>
      </c>
      <c r="R73" s="196">
        <v>0.43</v>
      </c>
      <c r="S73" s="196">
        <v>0.26</v>
      </c>
      <c r="T73" s="196">
        <v>0</v>
      </c>
      <c r="U73" s="196">
        <v>13.1</v>
      </c>
      <c r="V73" s="196">
        <v>0.18</v>
      </c>
      <c r="W73" s="196">
        <v>0.12</v>
      </c>
      <c r="X73" s="196">
        <v>1.42</v>
      </c>
      <c r="Y73" s="196">
        <v>0</v>
      </c>
      <c r="Z73" s="196">
        <v>2.8</v>
      </c>
      <c r="AA73" s="196">
        <v>0.74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25.87</v>
      </c>
      <c r="AH73" s="196">
        <v>16.71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7.39</v>
      </c>
      <c r="AS73" s="196">
        <v>18.010000000000002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3.25</v>
      </c>
      <c r="L74" s="196">
        <v>1.72</v>
      </c>
      <c r="M74" s="196">
        <v>0</v>
      </c>
      <c r="N74" s="196">
        <v>0.57999999999999996</v>
      </c>
      <c r="O74" s="196">
        <v>0.96</v>
      </c>
      <c r="P74" s="196">
        <v>2.4700000000000002</v>
      </c>
      <c r="Q74" s="196">
        <v>0.11</v>
      </c>
      <c r="R74" s="196">
        <v>0.43</v>
      </c>
      <c r="S74" s="196">
        <v>0.26</v>
      </c>
      <c r="T74" s="196">
        <v>0</v>
      </c>
      <c r="U74" s="196">
        <v>13.1</v>
      </c>
      <c r="V74" s="196">
        <v>0.18</v>
      </c>
      <c r="W74" s="196">
        <v>0.12</v>
      </c>
      <c r="X74" s="196">
        <v>1.42</v>
      </c>
      <c r="Y74" s="196">
        <v>0</v>
      </c>
      <c r="Z74" s="196">
        <v>2.8</v>
      </c>
      <c r="AA74" s="196">
        <v>0.74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25.87</v>
      </c>
      <c r="AH74" s="196">
        <v>16.71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7.39</v>
      </c>
      <c r="AS74" s="196">
        <v>18.010000000000002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3.79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3.25</v>
      </c>
      <c r="L75" s="196">
        <v>1.72</v>
      </c>
      <c r="M75" s="196">
        <v>0</v>
      </c>
      <c r="N75" s="196">
        <v>0.57999999999999996</v>
      </c>
      <c r="O75" s="196">
        <v>0.96</v>
      </c>
      <c r="P75" s="196">
        <v>2.4700000000000002</v>
      </c>
      <c r="Q75" s="196">
        <v>0.11</v>
      </c>
      <c r="R75" s="196">
        <v>0.43</v>
      </c>
      <c r="S75" s="196">
        <v>0.26</v>
      </c>
      <c r="T75" s="196">
        <v>0</v>
      </c>
      <c r="U75" s="196">
        <v>12.32</v>
      </c>
      <c r="V75" s="196">
        <v>0.18</v>
      </c>
      <c r="W75" s="196">
        <v>0.22</v>
      </c>
      <c r="X75" s="196">
        <v>1.42</v>
      </c>
      <c r="Y75" s="196">
        <v>0</v>
      </c>
      <c r="Z75" s="196">
        <v>2.8</v>
      </c>
      <c r="AA75" s="196">
        <v>0.74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24.91</v>
      </c>
      <c r="AH75" s="196">
        <v>17.68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7.39</v>
      </c>
      <c r="AS75" s="196">
        <v>18.010000000000002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3.79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3.25</v>
      </c>
      <c r="L76" s="196">
        <v>1.72</v>
      </c>
      <c r="M76" s="196">
        <v>0</v>
      </c>
      <c r="N76" s="196">
        <v>0.57999999999999996</v>
      </c>
      <c r="O76" s="196">
        <v>0.96</v>
      </c>
      <c r="P76" s="196">
        <v>2.4700000000000002</v>
      </c>
      <c r="Q76" s="196">
        <v>0.11</v>
      </c>
      <c r="R76" s="196">
        <v>0.43</v>
      </c>
      <c r="S76" s="196">
        <v>0.26</v>
      </c>
      <c r="T76" s="196">
        <v>0</v>
      </c>
      <c r="U76" s="196">
        <v>11.62</v>
      </c>
      <c r="V76" s="196">
        <v>0.18</v>
      </c>
      <c r="W76" s="196">
        <v>0</v>
      </c>
      <c r="X76" s="196">
        <v>1.42</v>
      </c>
      <c r="Y76" s="196">
        <v>0</v>
      </c>
      <c r="Z76" s="196">
        <v>2.8</v>
      </c>
      <c r="AA76" s="196">
        <v>0.74</v>
      </c>
      <c r="AB76" s="196">
        <v>0</v>
      </c>
      <c r="AC76" s="196">
        <v>1.25</v>
      </c>
      <c r="AD76" s="196">
        <v>6.82</v>
      </c>
      <c r="AE76" s="196">
        <v>0</v>
      </c>
      <c r="AF76" s="196">
        <v>0</v>
      </c>
      <c r="AG76" s="196">
        <v>24.91</v>
      </c>
      <c r="AH76" s="196">
        <v>17.68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7.39</v>
      </c>
      <c r="AS76" s="196">
        <v>18.010000000000002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3.79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3.25</v>
      </c>
      <c r="L77" s="196">
        <v>1.72</v>
      </c>
      <c r="M77" s="196">
        <v>0</v>
      </c>
      <c r="N77" s="196">
        <v>0.57999999999999996</v>
      </c>
      <c r="O77" s="196">
        <v>0.96</v>
      </c>
      <c r="P77" s="196">
        <v>2.4700000000000002</v>
      </c>
      <c r="Q77" s="196">
        <v>0.11</v>
      </c>
      <c r="R77" s="196">
        <v>0.43</v>
      </c>
      <c r="S77" s="196">
        <v>0.26</v>
      </c>
      <c r="T77" s="196">
        <v>0</v>
      </c>
      <c r="U77" s="196">
        <v>10.81</v>
      </c>
      <c r="V77" s="196">
        <v>0.18</v>
      </c>
      <c r="W77" s="196">
        <v>0.02</v>
      </c>
      <c r="X77" s="196">
        <v>1.42</v>
      </c>
      <c r="Y77" s="196">
        <v>0</v>
      </c>
      <c r="Z77" s="196">
        <v>2.8</v>
      </c>
      <c r="AA77" s="196">
        <v>0.74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24.91</v>
      </c>
      <c r="AH77" s="196">
        <v>17.68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7.39</v>
      </c>
      <c r="AS77" s="196">
        <v>18.010000000000002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3.79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3.25</v>
      </c>
      <c r="L78" s="196">
        <v>1.72</v>
      </c>
      <c r="M78" s="196">
        <v>0</v>
      </c>
      <c r="N78" s="196">
        <v>0.57999999999999996</v>
      </c>
      <c r="O78" s="196">
        <v>0.96</v>
      </c>
      <c r="P78" s="196">
        <v>2.4700000000000002</v>
      </c>
      <c r="Q78" s="196">
        <v>0.11</v>
      </c>
      <c r="R78" s="196">
        <v>0.43</v>
      </c>
      <c r="S78" s="196">
        <v>0.26</v>
      </c>
      <c r="T78" s="196">
        <v>0</v>
      </c>
      <c r="U78" s="196">
        <v>10.81</v>
      </c>
      <c r="V78" s="196">
        <v>0.18</v>
      </c>
      <c r="W78" s="196">
        <v>0</v>
      </c>
      <c r="X78" s="196">
        <v>1.42</v>
      </c>
      <c r="Y78" s="196">
        <v>0</v>
      </c>
      <c r="Z78" s="196">
        <v>2.8</v>
      </c>
      <c r="AA78" s="196">
        <v>0.74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24.91</v>
      </c>
      <c r="AH78" s="196">
        <v>17.68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7.39</v>
      </c>
      <c r="AS78" s="196">
        <v>18.010000000000002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3.79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3.25</v>
      </c>
      <c r="L79" s="196">
        <v>1.72</v>
      </c>
      <c r="M79" s="196">
        <v>0</v>
      </c>
      <c r="N79" s="196">
        <v>0.57999999999999996</v>
      </c>
      <c r="O79" s="196">
        <v>0.96</v>
      </c>
      <c r="P79" s="196">
        <v>2.4700000000000002</v>
      </c>
      <c r="Q79" s="196">
        <v>0.11</v>
      </c>
      <c r="R79" s="196">
        <v>0.43</v>
      </c>
      <c r="S79" s="196">
        <v>0.26</v>
      </c>
      <c r="T79" s="196">
        <v>0</v>
      </c>
      <c r="U79" s="196">
        <v>10.81</v>
      </c>
      <c r="V79" s="196">
        <v>0.18</v>
      </c>
      <c r="W79" s="196">
        <v>0</v>
      </c>
      <c r="X79" s="196">
        <v>1.42</v>
      </c>
      <c r="Y79" s="196">
        <v>0</v>
      </c>
      <c r="Z79" s="196">
        <v>2.8</v>
      </c>
      <c r="AA79" s="196">
        <v>0.74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24.91</v>
      </c>
      <c r="AH79" s="196">
        <v>17.68</v>
      </c>
      <c r="AI79" s="196">
        <v>12.05</v>
      </c>
      <c r="AJ79" s="196">
        <v>0</v>
      </c>
      <c r="AK79" s="196">
        <v>3.46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7.39</v>
      </c>
      <c r="AS79" s="196">
        <v>18.149999999999999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3.79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3.25</v>
      </c>
      <c r="L80" s="196">
        <v>1.72</v>
      </c>
      <c r="M80" s="196">
        <v>0</v>
      </c>
      <c r="N80" s="196">
        <v>0.57999999999999996</v>
      </c>
      <c r="O80" s="196">
        <v>0.96</v>
      </c>
      <c r="P80" s="196">
        <v>2.4700000000000002</v>
      </c>
      <c r="Q80" s="196">
        <v>0.11</v>
      </c>
      <c r="R80" s="196">
        <v>0.43</v>
      </c>
      <c r="S80" s="196">
        <v>0.26</v>
      </c>
      <c r="T80" s="196">
        <v>0</v>
      </c>
      <c r="U80" s="196">
        <v>10.81</v>
      </c>
      <c r="V80" s="196">
        <v>0.18</v>
      </c>
      <c r="W80" s="196">
        <v>0</v>
      </c>
      <c r="X80" s="196">
        <v>1.42</v>
      </c>
      <c r="Y80" s="196">
        <v>0</v>
      </c>
      <c r="Z80" s="196">
        <v>2.8</v>
      </c>
      <c r="AA80" s="196">
        <v>0.74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24.91</v>
      </c>
      <c r="AH80" s="196">
        <v>17.68</v>
      </c>
      <c r="AI80" s="196">
        <v>12.05</v>
      </c>
      <c r="AJ80" s="196">
        <v>0</v>
      </c>
      <c r="AK80" s="196">
        <v>3.46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7.39</v>
      </c>
      <c r="AS80" s="196">
        <v>18.149999999999999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3.79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3.25</v>
      </c>
      <c r="L81" s="196">
        <v>1.72</v>
      </c>
      <c r="M81" s="196">
        <v>0</v>
      </c>
      <c r="N81" s="196">
        <v>0.57999999999999996</v>
      </c>
      <c r="O81" s="196">
        <v>0.96</v>
      </c>
      <c r="P81" s="196">
        <v>2.4700000000000002</v>
      </c>
      <c r="Q81" s="196">
        <v>0.11</v>
      </c>
      <c r="R81" s="196">
        <v>0.43</v>
      </c>
      <c r="S81" s="196">
        <v>0.26</v>
      </c>
      <c r="T81" s="196">
        <v>0</v>
      </c>
      <c r="U81" s="196">
        <v>10.81</v>
      </c>
      <c r="V81" s="196">
        <v>0.18</v>
      </c>
      <c r="W81" s="196">
        <v>0</v>
      </c>
      <c r="X81" s="196">
        <v>1.42</v>
      </c>
      <c r="Y81" s="196">
        <v>0</v>
      </c>
      <c r="Z81" s="196">
        <v>2.8</v>
      </c>
      <c r="AA81" s="196">
        <v>0.74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2.81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7.39</v>
      </c>
      <c r="AS81" s="196">
        <v>18.149999999999999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3.79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3.25</v>
      </c>
      <c r="L82" s="196">
        <v>1.72</v>
      </c>
      <c r="M82" s="196">
        <v>0</v>
      </c>
      <c r="N82" s="196">
        <v>0.57999999999999996</v>
      </c>
      <c r="O82" s="196">
        <v>0.96</v>
      </c>
      <c r="P82" s="196">
        <v>2.4700000000000002</v>
      </c>
      <c r="Q82" s="196">
        <v>0.11</v>
      </c>
      <c r="R82" s="196">
        <v>0.43</v>
      </c>
      <c r="S82" s="196">
        <v>0.26</v>
      </c>
      <c r="T82" s="196">
        <v>0</v>
      </c>
      <c r="U82" s="196">
        <v>10.81</v>
      </c>
      <c r="V82" s="196">
        <v>0.18</v>
      </c>
      <c r="W82" s="196">
        <v>0</v>
      </c>
      <c r="X82" s="196">
        <v>1.42</v>
      </c>
      <c r="Y82" s="196">
        <v>0</v>
      </c>
      <c r="Z82" s="196">
        <v>2.8</v>
      </c>
      <c r="AA82" s="196">
        <v>0.74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2.81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7.39</v>
      </c>
      <c r="AS82" s="196">
        <v>18.149999999999999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3.79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6.37</v>
      </c>
      <c r="L83" s="196">
        <v>3.22</v>
      </c>
      <c r="M83" s="196">
        <v>0</v>
      </c>
      <c r="N83" s="196">
        <v>0.57999999999999996</v>
      </c>
      <c r="O83" s="196">
        <v>0.96</v>
      </c>
      <c r="P83" s="196">
        <v>2.4700000000000002</v>
      </c>
      <c r="Q83" s="196">
        <v>0.19</v>
      </c>
      <c r="R83" s="196">
        <v>0.84</v>
      </c>
      <c r="S83" s="196">
        <v>0.52</v>
      </c>
      <c r="T83" s="196">
        <v>0</v>
      </c>
      <c r="U83" s="196">
        <v>10.81</v>
      </c>
      <c r="V83" s="196">
        <v>0.31</v>
      </c>
      <c r="W83" s="196">
        <v>0</v>
      </c>
      <c r="X83" s="196">
        <v>1.42</v>
      </c>
      <c r="Y83" s="196">
        <v>0</v>
      </c>
      <c r="Z83" s="196">
        <v>4.8</v>
      </c>
      <c r="AA83" s="196">
        <v>1.28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2.81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7.47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3.79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6.37</v>
      </c>
      <c r="L84" s="196">
        <v>3.22</v>
      </c>
      <c r="M84" s="196">
        <v>0</v>
      </c>
      <c r="N84" s="196">
        <v>0.57999999999999996</v>
      </c>
      <c r="O84" s="196">
        <v>0.96</v>
      </c>
      <c r="P84" s="196">
        <v>2.4700000000000002</v>
      </c>
      <c r="Q84" s="196">
        <v>0.22</v>
      </c>
      <c r="R84" s="196">
        <v>0.84</v>
      </c>
      <c r="S84" s="196">
        <v>0.52</v>
      </c>
      <c r="T84" s="196">
        <v>0</v>
      </c>
      <c r="U84" s="196">
        <v>10.81</v>
      </c>
      <c r="V84" s="196">
        <v>0.31</v>
      </c>
      <c r="W84" s="196">
        <v>0</v>
      </c>
      <c r="X84" s="196">
        <v>1.42</v>
      </c>
      <c r="Y84" s="196">
        <v>0</v>
      </c>
      <c r="Z84" s="196">
        <v>4.8</v>
      </c>
      <c r="AA84" s="196">
        <v>1.28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2.81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7.47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3.79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3.25</v>
      </c>
      <c r="L85" s="196">
        <v>1.72</v>
      </c>
      <c r="M85" s="196">
        <v>0</v>
      </c>
      <c r="N85" s="196">
        <v>0.57999999999999996</v>
      </c>
      <c r="O85" s="196">
        <v>0.96</v>
      </c>
      <c r="P85" s="196">
        <v>2.4700000000000002</v>
      </c>
      <c r="Q85" s="196">
        <v>0.11</v>
      </c>
      <c r="R85" s="196">
        <v>0.43</v>
      </c>
      <c r="S85" s="196">
        <v>0.26</v>
      </c>
      <c r="T85" s="196">
        <v>0</v>
      </c>
      <c r="U85" s="196">
        <v>10.81</v>
      </c>
      <c r="V85" s="196">
        <v>0.18</v>
      </c>
      <c r="W85" s="196">
        <v>0</v>
      </c>
      <c r="X85" s="196">
        <v>1.42</v>
      </c>
      <c r="Y85" s="196">
        <v>0</v>
      </c>
      <c r="Z85" s="196">
        <v>2.8</v>
      </c>
      <c r="AA85" s="196">
        <v>0.74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7.47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3.79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3.25</v>
      </c>
      <c r="L86" s="196">
        <v>0</v>
      </c>
      <c r="M86" s="196">
        <v>0</v>
      </c>
      <c r="N86" s="196">
        <v>0.57999999999999996</v>
      </c>
      <c r="O86" s="196">
        <v>0.96</v>
      </c>
      <c r="P86" s="196">
        <v>2.4700000000000002</v>
      </c>
      <c r="Q86" s="196">
        <v>0.11</v>
      </c>
      <c r="R86" s="196">
        <v>0.43</v>
      </c>
      <c r="S86" s="196">
        <v>0.26</v>
      </c>
      <c r="T86" s="196">
        <v>0</v>
      </c>
      <c r="U86" s="196">
        <v>10.81</v>
      </c>
      <c r="V86" s="196">
        <v>0.18</v>
      </c>
      <c r="W86" s="196">
        <v>0</v>
      </c>
      <c r="X86" s="196">
        <v>1.42</v>
      </c>
      <c r="Y86" s="196">
        <v>0</v>
      </c>
      <c r="Z86" s="196">
        <v>2.8</v>
      </c>
      <c r="AA86" s="196">
        <v>0.74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7.47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3.79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3.25</v>
      </c>
      <c r="L87" s="196">
        <v>0</v>
      </c>
      <c r="M87" s="196">
        <v>0</v>
      </c>
      <c r="N87" s="196">
        <v>0.57999999999999996</v>
      </c>
      <c r="O87" s="196">
        <v>0.96</v>
      </c>
      <c r="P87" s="196">
        <v>2.4700000000000002</v>
      </c>
      <c r="Q87" s="196">
        <v>0.11</v>
      </c>
      <c r="R87" s="196">
        <v>0.43</v>
      </c>
      <c r="S87" s="196">
        <v>0.26</v>
      </c>
      <c r="T87" s="196">
        <v>0</v>
      </c>
      <c r="U87" s="196">
        <v>10.81</v>
      </c>
      <c r="V87" s="196">
        <v>0.18</v>
      </c>
      <c r="W87" s="196">
        <v>0</v>
      </c>
      <c r="X87" s="196">
        <v>1.42</v>
      </c>
      <c r="Y87" s="196">
        <v>0</v>
      </c>
      <c r="Z87" s="196">
        <v>2.8</v>
      </c>
      <c r="AA87" s="196">
        <v>0.74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2.6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7.47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3.79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26.38</v>
      </c>
      <c r="L88" s="196">
        <v>0</v>
      </c>
      <c r="M88" s="196">
        <v>0</v>
      </c>
      <c r="N88" s="196">
        <v>0.57999999999999996</v>
      </c>
      <c r="O88" s="196">
        <v>0.96</v>
      </c>
      <c r="P88" s="196">
        <v>2.4700000000000002</v>
      </c>
      <c r="Q88" s="196">
        <v>0.11</v>
      </c>
      <c r="R88" s="196">
        <v>0.43</v>
      </c>
      <c r="S88" s="196">
        <v>0.26</v>
      </c>
      <c r="T88" s="196">
        <v>0</v>
      </c>
      <c r="U88" s="196">
        <v>10.81</v>
      </c>
      <c r="V88" s="196">
        <v>0.18</v>
      </c>
      <c r="W88" s="196">
        <v>0</v>
      </c>
      <c r="X88" s="196">
        <v>1.42</v>
      </c>
      <c r="Y88" s="196">
        <v>0</v>
      </c>
      <c r="Z88" s="196">
        <v>2.8</v>
      </c>
      <c r="AA88" s="196">
        <v>0.74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9.67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7.47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3.79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45.58</v>
      </c>
      <c r="L89" s="196">
        <v>0</v>
      </c>
      <c r="M89" s="196">
        <v>0</v>
      </c>
      <c r="N89" s="196">
        <v>0.57999999999999996</v>
      </c>
      <c r="O89" s="196">
        <v>0.96</v>
      </c>
      <c r="P89" s="196">
        <v>2.4700000000000002</v>
      </c>
      <c r="Q89" s="196">
        <v>0.11</v>
      </c>
      <c r="R89" s="196">
        <v>1.68</v>
      </c>
      <c r="S89" s="196">
        <v>0.26</v>
      </c>
      <c r="T89" s="196">
        <v>0</v>
      </c>
      <c r="U89" s="196">
        <v>10.81</v>
      </c>
      <c r="V89" s="196">
        <v>0.18</v>
      </c>
      <c r="W89" s="196">
        <v>0.15</v>
      </c>
      <c r="X89" s="196">
        <v>1.42</v>
      </c>
      <c r="Y89" s="196">
        <v>0</v>
      </c>
      <c r="Z89" s="196">
        <v>2.8</v>
      </c>
      <c r="AA89" s="196">
        <v>1.28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9.67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7.47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3.79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45.58</v>
      </c>
      <c r="L90" s="196">
        <v>0</v>
      </c>
      <c r="M90" s="196">
        <v>0</v>
      </c>
      <c r="N90" s="196">
        <v>0.57999999999999996</v>
      </c>
      <c r="O90" s="196">
        <v>0.96</v>
      </c>
      <c r="P90" s="196">
        <v>2.4700000000000002</v>
      </c>
      <c r="Q90" s="196">
        <v>0.11</v>
      </c>
      <c r="R90" s="196">
        <v>5.26</v>
      </c>
      <c r="S90" s="196">
        <v>0.26</v>
      </c>
      <c r="T90" s="196">
        <v>0</v>
      </c>
      <c r="U90" s="196">
        <v>10.81</v>
      </c>
      <c r="V90" s="196">
        <v>0.18</v>
      </c>
      <c r="W90" s="196">
        <v>0</v>
      </c>
      <c r="X90" s="196">
        <v>1.42</v>
      </c>
      <c r="Y90" s="196">
        <v>0</v>
      </c>
      <c r="Z90" s="196">
        <v>2.8</v>
      </c>
      <c r="AA90" s="196">
        <v>1.28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9.67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7.47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3.79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45.76</v>
      </c>
      <c r="L91" s="196">
        <v>22.49</v>
      </c>
      <c r="M91" s="196">
        <v>0</v>
      </c>
      <c r="N91" s="196">
        <v>0.57999999999999996</v>
      </c>
      <c r="O91" s="196">
        <v>0.96</v>
      </c>
      <c r="P91" s="196">
        <v>2.4700000000000002</v>
      </c>
      <c r="Q91" s="196">
        <v>0.93</v>
      </c>
      <c r="R91" s="196">
        <v>5.97</v>
      </c>
      <c r="S91" s="196">
        <v>3.93</v>
      </c>
      <c r="T91" s="196">
        <v>0</v>
      </c>
      <c r="U91" s="196">
        <v>10.81</v>
      </c>
      <c r="V91" s="196">
        <v>0.18</v>
      </c>
      <c r="W91" s="196">
        <v>0</v>
      </c>
      <c r="X91" s="196">
        <v>1.42</v>
      </c>
      <c r="Y91" s="196">
        <v>0</v>
      </c>
      <c r="Z91" s="196">
        <v>2.8</v>
      </c>
      <c r="AA91" s="196">
        <v>8.24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9.67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7.47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3.79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45.76</v>
      </c>
      <c r="L92" s="196">
        <v>22.49</v>
      </c>
      <c r="M92" s="196">
        <v>0</v>
      </c>
      <c r="N92" s="196">
        <v>0.57999999999999996</v>
      </c>
      <c r="O92" s="196">
        <v>0.96</v>
      </c>
      <c r="P92" s="196">
        <v>2.4700000000000002</v>
      </c>
      <c r="Q92" s="196">
        <v>0.93</v>
      </c>
      <c r="R92" s="196">
        <v>5.97</v>
      </c>
      <c r="S92" s="196">
        <v>3.93</v>
      </c>
      <c r="T92" s="196">
        <v>0</v>
      </c>
      <c r="U92" s="196">
        <v>10.81</v>
      </c>
      <c r="V92" s="196">
        <v>0.18</v>
      </c>
      <c r="W92" s="196">
        <v>0</v>
      </c>
      <c r="X92" s="196">
        <v>1.42</v>
      </c>
      <c r="Y92" s="196">
        <v>0</v>
      </c>
      <c r="Z92" s="196">
        <v>2.8</v>
      </c>
      <c r="AA92" s="196">
        <v>8.24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9.67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7.52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3.79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45.76</v>
      </c>
      <c r="L93" s="196">
        <v>22.49</v>
      </c>
      <c r="M93" s="196">
        <v>0</v>
      </c>
      <c r="N93" s="196">
        <v>0.57999999999999996</v>
      </c>
      <c r="O93" s="196">
        <v>0.96</v>
      </c>
      <c r="P93" s="196">
        <v>2.4700000000000002</v>
      </c>
      <c r="Q93" s="196">
        <v>0.93</v>
      </c>
      <c r="R93" s="196">
        <v>5.97</v>
      </c>
      <c r="S93" s="196">
        <v>3.93</v>
      </c>
      <c r="T93" s="196">
        <v>0</v>
      </c>
      <c r="U93" s="196">
        <v>10.81</v>
      </c>
      <c r="V93" s="196">
        <v>0</v>
      </c>
      <c r="W93" s="196">
        <v>0</v>
      </c>
      <c r="X93" s="196">
        <v>1.42</v>
      </c>
      <c r="Y93" s="196">
        <v>0</v>
      </c>
      <c r="Z93" s="196">
        <v>2.8</v>
      </c>
      <c r="AA93" s="196">
        <v>8.24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9.67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7.52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3.79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45.76</v>
      </c>
      <c r="L94" s="196">
        <v>22.49</v>
      </c>
      <c r="M94" s="196">
        <v>0</v>
      </c>
      <c r="N94" s="196">
        <v>0.57999999999999996</v>
      </c>
      <c r="O94" s="196">
        <v>0.96</v>
      </c>
      <c r="P94" s="196">
        <v>2.4700000000000002</v>
      </c>
      <c r="Q94" s="196">
        <v>0.93</v>
      </c>
      <c r="R94" s="196">
        <v>5.97</v>
      </c>
      <c r="S94" s="196">
        <v>3.93</v>
      </c>
      <c r="T94" s="196">
        <v>0</v>
      </c>
      <c r="U94" s="196">
        <v>10.81</v>
      </c>
      <c r="V94" s="196">
        <v>0</v>
      </c>
      <c r="W94" s="196">
        <v>0</v>
      </c>
      <c r="X94" s="196">
        <v>1.42</v>
      </c>
      <c r="Y94" s="196">
        <v>0</v>
      </c>
      <c r="Z94" s="196">
        <v>2.8</v>
      </c>
      <c r="AA94" s="196">
        <v>8.24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9.67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7.52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3.79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45.76</v>
      </c>
      <c r="L95" s="196">
        <v>22.49</v>
      </c>
      <c r="M95" s="196">
        <v>0</v>
      </c>
      <c r="N95" s="196">
        <v>0.57999999999999996</v>
      </c>
      <c r="O95" s="196">
        <v>0.96</v>
      </c>
      <c r="P95" s="196">
        <v>2.4700000000000002</v>
      </c>
      <c r="Q95" s="196">
        <v>0.93</v>
      </c>
      <c r="R95" s="196">
        <v>6.34</v>
      </c>
      <c r="S95" s="196">
        <v>3.93</v>
      </c>
      <c r="T95" s="196">
        <v>0</v>
      </c>
      <c r="U95" s="196">
        <v>10.81</v>
      </c>
      <c r="V95" s="196">
        <v>0</v>
      </c>
      <c r="W95" s="196">
        <v>0</v>
      </c>
      <c r="X95" s="196">
        <v>1.18</v>
      </c>
      <c r="Y95" s="196">
        <v>0</v>
      </c>
      <c r="Z95" s="196">
        <v>2.8</v>
      </c>
      <c r="AA95" s="196">
        <v>8.24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9.67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7.52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3.79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45.76</v>
      </c>
      <c r="L96" s="196">
        <v>22.49</v>
      </c>
      <c r="M96" s="196">
        <v>0</v>
      </c>
      <c r="N96" s="196">
        <v>0.57999999999999996</v>
      </c>
      <c r="O96" s="196">
        <v>0.96</v>
      </c>
      <c r="P96" s="196">
        <v>2.4700000000000002</v>
      </c>
      <c r="Q96" s="196">
        <v>0.93</v>
      </c>
      <c r="R96" s="196">
        <v>6.34</v>
      </c>
      <c r="S96" s="196">
        <v>3.93</v>
      </c>
      <c r="T96" s="196">
        <v>0</v>
      </c>
      <c r="U96" s="196">
        <v>10.81</v>
      </c>
      <c r="V96" s="196">
        <v>0</v>
      </c>
      <c r="W96" s="196">
        <v>0</v>
      </c>
      <c r="X96" s="196">
        <v>1.18</v>
      </c>
      <c r="Y96" s="196">
        <v>0</v>
      </c>
      <c r="Z96" s="196">
        <v>2.8</v>
      </c>
      <c r="AA96" s="196">
        <v>8.24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9.67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7.52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3.79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33.979999999999997</v>
      </c>
      <c r="L97" s="196">
        <v>22.49</v>
      </c>
      <c r="M97" s="196">
        <v>0</v>
      </c>
      <c r="N97" s="196">
        <v>0.57999999999999996</v>
      </c>
      <c r="O97" s="196">
        <v>0.96</v>
      </c>
      <c r="P97" s="196">
        <v>2.4700000000000002</v>
      </c>
      <c r="Q97" s="196">
        <v>0.93</v>
      </c>
      <c r="R97" s="196">
        <v>6.34</v>
      </c>
      <c r="S97" s="196">
        <v>3.93</v>
      </c>
      <c r="T97" s="196">
        <v>0</v>
      </c>
      <c r="U97" s="196">
        <v>10.81</v>
      </c>
      <c r="V97" s="196">
        <v>0</v>
      </c>
      <c r="W97" s="196">
        <v>0</v>
      </c>
      <c r="X97" s="196">
        <v>1.18</v>
      </c>
      <c r="Y97" s="196">
        <v>0</v>
      </c>
      <c r="Z97" s="196">
        <v>2.8</v>
      </c>
      <c r="AA97" s="196">
        <v>8.24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9.67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7.55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3.79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45.76</v>
      </c>
      <c r="L98" s="196">
        <v>22.49</v>
      </c>
      <c r="M98" s="196">
        <v>0</v>
      </c>
      <c r="N98" s="196">
        <v>0.57999999999999996</v>
      </c>
      <c r="O98" s="196">
        <v>0.96</v>
      </c>
      <c r="P98" s="196">
        <v>2.4700000000000002</v>
      </c>
      <c r="Q98" s="196">
        <v>0.93</v>
      </c>
      <c r="R98" s="196">
        <v>6.34</v>
      </c>
      <c r="S98" s="196">
        <v>3.93</v>
      </c>
      <c r="T98" s="196">
        <v>0</v>
      </c>
      <c r="U98" s="196">
        <v>10.81</v>
      </c>
      <c r="V98" s="196">
        <v>0</v>
      </c>
      <c r="W98" s="196">
        <v>0</v>
      </c>
      <c r="X98" s="196">
        <v>1.18</v>
      </c>
      <c r="Y98" s="196">
        <v>0</v>
      </c>
      <c r="Z98" s="196">
        <v>2.8</v>
      </c>
      <c r="AA98" s="196">
        <v>8.24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9.67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7.55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9.096000000000011E-2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0.59721500000000061</v>
      </c>
      <c r="L99">
        <f t="shared" si="0"/>
        <v>0.28848250000000036</v>
      </c>
      <c r="M99">
        <f t="shared" si="0"/>
        <v>0</v>
      </c>
      <c r="N99">
        <f t="shared" si="0"/>
        <v>1.3919999999999972E-2</v>
      </c>
      <c r="O99">
        <f t="shared" si="0"/>
        <v>3.9617500000000062E-2</v>
      </c>
      <c r="P99">
        <f t="shared" si="0"/>
        <v>5.9279999999999979E-2</v>
      </c>
      <c r="Q99">
        <f t="shared" si="0"/>
        <v>1.2092499999999999E-2</v>
      </c>
      <c r="R99">
        <f t="shared" si="0"/>
        <v>7.4700000000000072E-2</v>
      </c>
      <c r="S99">
        <f t="shared" si="0"/>
        <v>5.1089999999999962E-2</v>
      </c>
      <c r="T99">
        <f t="shared" si="0"/>
        <v>0</v>
      </c>
      <c r="U99">
        <f t="shared" si="0"/>
        <v>0.30124000000000001</v>
      </c>
      <c r="V99">
        <f t="shared" si="0"/>
        <v>2.8567500000000107E-2</v>
      </c>
      <c r="W99">
        <f t="shared" si="0"/>
        <v>1.2427499999999965E-2</v>
      </c>
      <c r="X99">
        <f t="shared" si="0"/>
        <v>0.10124000000000026</v>
      </c>
      <c r="Y99">
        <f t="shared" si="0"/>
        <v>0</v>
      </c>
      <c r="Z99">
        <f t="shared" si="0"/>
        <v>0.24729249999999908</v>
      </c>
      <c r="AA99">
        <f t="shared" si="0"/>
        <v>0.14403500000000027</v>
      </c>
      <c r="AB99">
        <f t="shared" si="0"/>
        <v>0</v>
      </c>
      <c r="AC99">
        <f t="shared" si="0"/>
        <v>2.5979999999999975E-2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0.97056000000000053</v>
      </c>
      <c r="AH99">
        <f t="shared" si="0"/>
        <v>0.10317000000000001</v>
      </c>
      <c r="AI99">
        <f t="shared" si="0"/>
        <v>0.28919999999999946</v>
      </c>
      <c r="AJ99">
        <f t="shared" si="0"/>
        <v>0</v>
      </c>
      <c r="AK99">
        <f t="shared" si="0"/>
        <v>0.18191750000000004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0.1783924999999999</v>
      </c>
      <c r="AS99">
        <f t="shared" si="0"/>
        <v>0.43406000000000028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23</v>
      </c>
      <c r="C29" s="94">
        <f>'IDT-1 Calculation'!DG29</f>
        <v>-9.7370000000000001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-13.263</v>
      </c>
      <c r="G29" s="99">
        <f t="shared" si="0"/>
        <v>0</v>
      </c>
    </row>
    <row r="30" spans="1:7">
      <c r="A30" s="98" t="s">
        <v>72</v>
      </c>
      <c r="B30" s="94">
        <f>'IDT-1 Calculation'!DF30</f>
        <v>26</v>
      </c>
      <c r="C30" s="94">
        <f>'IDT-1 Calculation'!DG30</f>
        <v>-11.007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-14.993</v>
      </c>
      <c r="G30" s="99">
        <f t="shared" si="0"/>
        <v>0</v>
      </c>
    </row>
    <row r="31" spans="1:7">
      <c r="A31" s="98" t="s">
        <v>73</v>
      </c>
      <c r="B31" s="94">
        <f>'IDT-1 Calculation'!DF31</f>
        <v>73</v>
      </c>
      <c r="C31" s="94">
        <f>'IDT-1 Calculation'!DG31</f>
        <v>-30.905000000000001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-42.094999999999999</v>
      </c>
      <c r="G31" s="99">
        <f t="shared" si="0"/>
        <v>0</v>
      </c>
    </row>
    <row r="32" spans="1:7">
      <c r="A32" s="98" t="s">
        <v>74</v>
      </c>
      <c r="B32" s="94">
        <f>'IDT-1 Calculation'!DF32</f>
        <v>126</v>
      </c>
      <c r="C32" s="94">
        <f>'IDT-1 Calculation'!DG32</f>
        <v>-53.344000000000001</v>
      </c>
      <c r="D32" s="94">
        <f>'IDT-1 Calculation'!DH32</f>
        <v>0</v>
      </c>
      <c r="E32" s="94">
        <f>'IDT-1 Calculation'!DI32</f>
        <v>0</v>
      </c>
      <c r="F32" s="94">
        <f>'IDT-1 Calculation'!DJ32</f>
        <v>-72.656000000000006</v>
      </c>
      <c r="G32" s="99">
        <f t="shared" si="0"/>
        <v>0</v>
      </c>
    </row>
    <row r="33" spans="1:7">
      <c r="A33" s="98" t="s">
        <v>75</v>
      </c>
      <c r="B33" s="94">
        <f>'IDT-1 Calculation'!DF33</f>
        <v>178</v>
      </c>
      <c r="C33" s="94">
        <f>'IDT-1 Calculation'!DG33</f>
        <v>-35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-143</v>
      </c>
      <c r="G33" s="99">
        <f t="shared" si="0"/>
        <v>0</v>
      </c>
    </row>
    <row r="34" spans="1:7">
      <c r="A34" s="98" t="s">
        <v>76</v>
      </c>
      <c r="B34" s="94">
        <f>'IDT-1 Calculation'!DF34</f>
        <v>247.36199999999999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-247.36199999999999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214.02500000000001</v>
      </c>
      <c r="C35" s="94">
        <f>'IDT-1 Calculation'!DG35</f>
        <v>-10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-204.02500000000001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157.26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-157.26</v>
      </c>
      <c r="G36" s="99">
        <f t="shared" si="0"/>
        <v>0</v>
      </c>
    </row>
    <row r="37" spans="1:7">
      <c r="A37" s="98" t="s">
        <v>79</v>
      </c>
      <c r="B37" s="94">
        <f>'IDT-1 Calculation'!DF37</f>
        <v>140.16399999999999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-140.16399999999999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128.28200000000001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-128.28200000000001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131.946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-131.946</v>
      </c>
      <c r="G39" s="99">
        <f t="shared" si="0"/>
        <v>0</v>
      </c>
    </row>
    <row r="40" spans="1:7">
      <c r="A40" s="98" t="s">
        <v>82</v>
      </c>
      <c r="B40" s="94">
        <f>'IDT-1 Calculation'!DF40</f>
        <v>95.694000000000003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-95.694000000000003</v>
      </c>
      <c r="G40" s="99">
        <f t="shared" si="0"/>
        <v>0</v>
      </c>
    </row>
    <row r="41" spans="1:7">
      <c r="A41" s="98" t="s">
        <v>83</v>
      </c>
      <c r="B41" s="94">
        <f>'IDT-1 Calculation'!DF41</f>
        <v>32.026000000000003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-32.026000000000003</v>
      </c>
      <c r="G41" s="99">
        <f t="shared" si="0"/>
        <v>0</v>
      </c>
    </row>
    <row r="42" spans="1:7">
      <c r="A42" s="98" t="s">
        <v>84</v>
      </c>
      <c r="B42" s="94">
        <f>'IDT-1 Calculation'!DF42</f>
        <v>21.385999999999999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-21.385999999999999</v>
      </c>
      <c r="G42" s="99">
        <f t="shared" si="0"/>
        <v>0</v>
      </c>
    </row>
    <row r="43" spans="1:7">
      <c r="A43" s="98" t="s">
        <v>85</v>
      </c>
      <c r="B43" s="94">
        <f>'IDT-1 Calculation'!DF43</f>
        <v>35.348999999999997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-35.348999999999997</v>
      </c>
      <c r="G43" s="99">
        <f t="shared" si="0"/>
        <v>0</v>
      </c>
    </row>
    <row r="44" spans="1:7">
      <c r="A44" s="98" t="s">
        <v>86</v>
      </c>
      <c r="B44" s="94">
        <f>'IDT-1 Calculation'!DF44</f>
        <v>30.353999999999999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-30.353999999999999</v>
      </c>
      <c r="G44" s="99">
        <f t="shared" si="0"/>
        <v>0</v>
      </c>
    </row>
    <row r="45" spans="1:7">
      <c r="A45" s="98" t="s">
        <v>87</v>
      </c>
      <c r="B45" s="94">
        <f>'IDT-1 Calculation'!DF45</f>
        <v>41.281999999999996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-41.281999999999996</v>
      </c>
      <c r="G45" s="99">
        <f t="shared" si="0"/>
        <v>0</v>
      </c>
    </row>
    <row r="46" spans="1:7">
      <c r="A46" s="98" t="s">
        <v>88</v>
      </c>
      <c r="B46" s="94">
        <f>'IDT-1 Calculation'!DF46</f>
        <v>35.578000000000003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-35.578000000000003</v>
      </c>
      <c r="G46" s="99">
        <f t="shared" si="0"/>
        <v>0</v>
      </c>
    </row>
    <row r="47" spans="1:7">
      <c r="A47" s="98" t="s">
        <v>89</v>
      </c>
      <c r="B47" s="94">
        <f>'IDT-1 Calculation'!DF47</f>
        <v>24.228999999999999</v>
      </c>
      <c r="C47" s="94">
        <f>'IDT-1 Calculation'!DG47</f>
        <v>15.012</v>
      </c>
      <c r="D47" s="94">
        <f>'IDT-1 Calculation'!DH47</f>
        <v>0</v>
      </c>
      <c r="E47" s="94">
        <f>'IDT-1 Calculation'!DI47</f>
        <v>0</v>
      </c>
      <c r="F47" s="94">
        <f>'IDT-1 Calculation'!DJ47</f>
        <v>-39.241</v>
      </c>
      <c r="G47" s="99">
        <f t="shared" si="0"/>
        <v>0</v>
      </c>
    </row>
    <row r="48" spans="1:7">
      <c r="A48" s="98" t="s">
        <v>90</v>
      </c>
      <c r="B48" s="94">
        <f>'IDT-1 Calculation'!DF48</f>
        <v>32.194000000000003</v>
      </c>
      <c r="C48" s="94">
        <f>'IDT-1 Calculation'!DG48</f>
        <v>19.946999999999999</v>
      </c>
      <c r="D48" s="94">
        <f>'IDT-1 Calculation'!DH48</f>
        <v>0</v>
      </c>
      <c r="E48" s="94">
        <f>'IDT-1 Calculation'!DI48</f>
        <v>0</v>
      </c>
      <c r="F48" s="94">
        <f>'IDT-1 Calculation'!DJ48</f>
        <v>-52.141000000000005</v>
      </c>
      <c r="G48" s="99">
        <f t="shared" si="0"/>
        <v>0</v>
      </c>
    </row>
    <row r="49" spans="1:7">
      <c r="A49" s="98" t="s">
        <v>91</v>
      </c>
      <c r="B49" s="94">
        <f>'IDT-1 Calculation'!DF49</f>
        <v>30.591999999999999</v>
      </c>
      <c r="C49" s="94">
        <f>'IDT-1 Calculation'!DG49</f>
        <v>10</v>
      </c>
      <c r="D49" s="94">
        <f>'IDT-1 Calculation'!DH49</f>
        <v>0</v>
      </c>
      <c r="E49" s="94">
        <f>'IDT-1 Calculation'!DI49</f>
        <v>0</v>
      </c>
      <c r="F49" s="94">
        <f>'IDT-1 Calculation'!DJ49</f>
        <v>-40.591999999999999</v>
      </c>
      <c r="G49" s="99">
        <f t="shared" si="0"/>
        <v>0</v>
      </c>
    </row>
    <row r="50" spans="1:7">
      <c r="A50" s="98" t="s">
        <v>92</v>
      </c>
      <c r="B50" s="94">
        <f>'IDT-1 Calculation'!DF50</f>
        <v>60.241999999999997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-60.241999999999997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10.113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-10.113</v>
      </c>
      <c r="G55" s="99">
        <f t="shared" si="0"/>
        <v>0</v>
      </c>
    </row>
    <row r="56" spans="1:7">
      <c r="A56" s="98" t="s">
        <v>98</v>
      </c>
      <c r="B56" s="94">
        <f>'IDT-1 Calculation'!DF56</f>
        <v>56.517000000000003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-56.517000000000003</v>
      </c>
      <c r="G56" s="99">
        <f t="shared" si="0"/>
        <v>0</v>
      </c>
    </row>
    <row r="57" spans="1:7">
      <c r="A57" s="98" t="s">
        <v>99</v>
      </c>
      <c r="B57" s="94">
        <f>'IDT-1 Calculation'!DF57</f>
        <v>34.966999999999999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-34.966999999999999</v>
      </c>
      <c r="G57" s="99">
        <f t="shared" si="0"/>
        <v>0</v>
      </c>
    </row>
    <row r="58" spans="1:7">
      <c r="A58" s="98" t="s">
        <v>100</v>
      </c>
      <c r="B58" s="94">
        <f>'IDT-1 Calculation'!DF58</f>
        <v>16.783000000000001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-16.783000000000001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27</v>
      </c>
      <c r="C66" s="94">
        <f>'IDT-1 Calculation'!DG66</f>
        <v>-11.430999999999999</v>
      </c>
      <c r="D66" s="94">
        <f>'IDT-1 Calculation'!DH66</f>
        <v>0</v>
      </c>
      <c r="E66" s="94">
        <f>'IDT-1 Calculation'!DI66</f>
        <v>0</v>
      </c>
      <c r="F66" s="94">
        <f>'IDT-1 Calculation'!DJ66</f>
        <v>-15.569000000000001</v>
      </c>
      <c r="G66" s="99">
        <f t="shared" si="0"/>
        <v>0</v>
      </c>
    </row>
    <row r="67" spans="1:7">
      <c r="A67" s="98" t="s">
        <v>109</v>
      </c>
      <c r="B67" s="94">
        <f>'IDT-1 Calculation'!DF67</f>
        <v>69</v>
      </c>
      <c r="C67" s="94">
        <f>'IDT-1 Calculation'!DG67</f>
        <v>-29.212</v>
      </c>
      <c r="D67" s="94">
        <f>'IDT-1 Calculation'!DH67</f>
        <v>0</v>
      </c>
      <c r="E67" s="94">
        <f>'IDT-1 Calculation'!DI67</f>
        <v>0</v>
      </c>
      <c r="F67" s="94">
        <f>'IDT-1 Calculation'!DJ67</f>
        <v>-39.787999999999997</v>
      </c>
      <c r="G67" s="99">
        <f t="shared" si="0"/>
        <v>0</v>
      </c>
    </row>
    <row r="68" spans="1:7">
      <c r="A68" s="98" t="s">
        <v>110</v>
      </c>
      <c r="B68" s="94">
        <f>'IDT-1 Calculation'!DF68</f>
        <v>123</v>
      </c>
      <c r="C68" s="94">
        <f>'IDT-1 Calculation'!DG68</f>
        <v>-52.073999999999998</v>
      </c>
      <c r="D68" s="94">
        <f>'IDT-1 Calculation'!DH68</f>
        <v>0</v>
      </c>
      <c r="E68" s="94">
        <f>'IDT-1 Calculation'!DI68</f>
        <v>0</v>
      </c>
      <c r="F68" s="94">
        <f>'IDT-1 Calculation'!DJ68</f>
        <v>-70.926000000000002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171</v>
      </c>
      <c r="C69" s="94">
        <f>'IDT-1 Calculation'!DG69</f>
        <v>-60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-111</v>
      </c>
      <c r="G69" s="99">
        <f t="shared" si="1"/>
        <v>0</v>
      </c>
    </row>
    <row r="70" spans="1:7">
      <c r="A70" s="98" t="s">
        <v>112</v>
      </c>
      <c r="B70" s="94">
        <f>'IDT-1 Calculation'!DF70</f>
        <v>227</v>
      </c>
      <c r="C70" s="94">
        <f>'IDT-1 Calculation'!DG70</f>
        <v>-25</v>
      </c>
      <c r="D70" s="94">
        <f>'IDT-1 Calculation'!DH70</f>
        <v>0</v>
      </c>
      <c r="E70" s="94">
        <f>'IDT-1 Calculation'!DI70</f>
        <v>0</v>
      </c>
      <c r="F70" s="94">
        <f>'IDT-1 Calculation'!DJ70</f>
        <v>-202</v>
      </c>
      <c r="G70" s="99">
        <f t="shared" si="1"/>
        <v>0</v>
      </c>
    </row>
    <row r="71" spans="1:7">
      <c r="A71" s="98" t="s">
        <v>113</v>
      </c>
      <c r="B71" s="94">
        <f>'IDT-1 Calculation'!DF71</f>
        <v>184.47399999999999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-184.47399999999999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179.46600000000001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-179.46600000000001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176.21600000000001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-176.21600000000001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208.898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-208.898</v>
      </c>
      <c r="G74" s="99">
        <f t="shared" si="1"/>
        <v>0</v>
      </c>
    </row>
    <row r="75" spans="1:7">
      <c r="A75" s="98" t="s">
        <v>117</v>
      </c>
      <c r="B75" s="94">
        <f>'IDT-1 Calculation'!DF75</f>
        <v>216.55</v>
      </c>
      <c r="C75" s="94">
        <f>'IDT-1 Calculation'!DG75</f>
        <v>-5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-211.55</v>
      </c>
      <c r="G75" s="99">
        <f t="shared" si="1"/>
        <v>0</v>
      </c>
    </row>
    <row r="76" spans="1:7">
      <c r="A76" s="98" t="s">
        <v>118</v>
      </c>
      <c r="B76" s="94">
        <f>'IDT-1 Calculation'!DF76</f>
        <v>215.078</v>
      </c>
      <c r="C76" s="94">
        <f>'IDT-1 Calculation'!DG76</f>
        <v>-15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-200.078</v>
      </c>
      <c r="G76" s="99">
        <f t="shared" si="1"/>
        <v>0</v>
      </c>
    </row>
    <row r="77" spans="1:7">
      <c r="A77" s="98" t="s">
        <v>119</v>
      </c>
      <c r="B77" s="94">
        <f>'IDT-1 Calculation'!DF77</f>
        <v>238.22800000000001</v>
      </c>
      <c r="C77" s="94">
        <f>'IDT-1 Calculation'!DG77</f>
        <v>-30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-208.22800000000001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264.58100000000002</v>
      </c>
      <c r="C78" s="94">
        <f>'IDT-1 Calculation'!DG78</f>
        <v>-50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-214.58099999999999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251</v>
      </c>
      <c r="C79" s="94">
        <f>'IDT-1 Calculation'!DG79</f>
        <v>-60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-191</v>
      </c>
      <c r="G79" s="99">
        <f t="shared" si="1"/>
        <v>0</v>
      </c>
    </row>
    <row r="80" spans="1:7">
      <c r="A80" s="98" t="s">
        <v>122</v>
      </c>
      <c r="B80" s="94">
        <f>'IDT-1 Calculation'!DF80</f>
        <v>225.369</v>
      </c>
      <c r="C80" s="94">
        <f>'IDT-1 Calculation'!DG80</f>
        <v>-35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-190.369</v>
      </c>
      <c r="G80" s="99">
        <f t="shared" si="1"/>
        <v>0</v>
      </c>
    </row>
    <row r="81" spans="1:7">
      <c r="A81" s="98" t="s">
        <v>123</v>
      </c>
      <c r="B81" s="94">
        <f>'IDT-1 Calculation'!DF81</f>
        <v>211.31299999999999</v>
      </c>
      <c r="C81" s="94">
        <f>'IDT-1 Calculation'!DG81</f>
        <v>-30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-181.31299999999999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253.16800000000001</v>
      </c>
      <c r="C82" s="94">
        <f>'IDT-1 Calculation'!DG82</f>
        <v>-45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-208.16800000000001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358</v>
      </c>
      <c r="C83" s="94">
        <f>'IDT-1 Calculation'!DG83</f>
        <v>-150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-208</v>
      </c>
      <c r="G83" s="99">
        <f t="shared" si="1"/>
        <v>0</v>
      </c>
    </row>
    <row r="84" spans="1:7">
      <c r="A84" s="98" t="s">
        <v>126</v>
      </c>
      <c r="B84" s="94">
        <f>'IDT-1 Calculation'!DF84</f>
        <v>377</v>
      </c>
      <c r="C84" s="94">
        <f>'IDT-1 Calculation'!DG84</f>
        <v>-150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-227</v>
      </c>
      <c r="G84" s="99">
        <f t="shared" si="1"/>
        <v>0</v>
      </c>
    </row>
    <row r="85" spans="1:7">
      <c r="A85" s="98" t="s">
        <v>127</v>
      </c>
      <c r="B85" s="94">
        <f>'IDT-1 Calculation'!DF85</f>
        <v>370</v>
      </c>
      <c r="C85" s="94">
        <f>'IDT-1 Calculation'!DG85</f>
        <v>-150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-220</v>
      </c>
      <c r="G85" s="99">
        <f t="shared" si="1"/>
        <v>0</v>
      </c>
    </row>
    <row r="86" spans="1:7">
      <c r="A86" s="98" t="s">
        <v>128</v>
      </c>
      <c r="B86" s="94">
        <f>'IDT-1 Calculation'!DF86</f>
        <v>361</v>
      </c>
      <c r="C86" s="94">
        <f>'IDT-1 Calculation'!DG86</f>
        <v>-152.834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-208.166</v>
      </c>
      <c r="G86" s="99">
        <f t="shared" si="1"/>
        <v>0</v>
      </c>
    </row>
    <row r="87" spans="1:7">
      <c r="A87" s="98" t="s">
        <v>129</v>
      </c>
      <c r="B87" s="94">
        <f>'IDT-1 Calculation'!DF87</f>
        <v>347</v>
      </c>
      <c r="C87" s="94">
        <f>'IDT-1 Calculation'!DG87</f>
        <v>-146.90700000000001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-200.09299999999999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318</v>
      </c>
      <c r="C88" s="94">
        <f>'IDT-1 Calculation'!DG88</f>
        <v>-114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-204</v>
      </c>
      <c r="G88" s="99">
        <f t="shared" si="1"/>
        <v>0</v>
      </c>
    </row>
    <row r="89" spans="1:7">
      <c r="A89" s="98" t="s">
        <v>131</v>
      </c>
      <c r="B89" s="94">
        <f>'IDT-1 Calculation'!DF89</f>
        <v>223.69900000000001</v>
      </c>
      <c r="C89" s="94">
        <f>'IDT-1 Calculation'!DG89</f>
        <v>-102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-121.699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249</v>
      </c>
      <c r="C90" s="94">
        <f>'IDT-1 Calculation'!DG90</f>
        <v>-115.252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-133.74799999999999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146.83100000000002</v>
      </c>
      <c r="C91" s="94">
        <f>'IDT-1 Calculation'!DG91</f>
        <v>-35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-111.831</v>
      </c>
      <c r="G91" s="99">
        <f t="shared" si="1"/>
        <v>0</v>
      </c>
    </row>
    <row r="92" spans="1:7">
      <c r="A92" s="98" t="s">
        <v>134</v>
      </c>
      <c r="B92" s="94">
        <f>'IDT-1 Calculation'!DF92</f>
        <v>183.28100000000001</v>
      </c>
      <c r="C92" s="94">
        <f>'IDT-1 Calculation'!DG92</f>
        <v>-50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-133.28100000000001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192</v>
      </c>
      <c r="C93" s="94">
        <f>'IDT-1 Calculation'!DG93</f>
        <v>-70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-122</v>
      </c>
      <c r="G93" s="99">
        <f t="shared" si="1"/>
        <v>0</v>
      </c>
    </row>
    <row r="94" spans="1:7">
      <c r="A94" s="98" t="s">
        <v>136</v>
      </c>
      <c r="B94" s="94">
        <f>'IDT-1 Calculation'!DF94</f>
        <v>146</v>
      </c>
      <c r="C94" s="94">
        <f>'IDT-1 Calculation'!DG94</f>
        <v>-61.811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-84.188999999999993</v>
      </c>
      <c r="G94" s="99">
        <f t="shared" si="1"/>
        <v>0</v>
      </c>
    </row>
    <row r="95" spans="1:7">
      <c r="A95" s="98" t="s">
        <v>137</v>
      </c>
      <c r="B95" s="94">
        <f>'IDT-1 Calculation'!DF95</f>
        <v>33</v>
      </c>
      <c r="C95" s="94">
        <f>'IDT-1 Calculation'!DG95</f>
        <v>-13.971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-19.029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2.1371242499999998</v>
      </c>
      <c r="C99" s="110">
        <f>SUM(C3:C98)/4000</f>
        <v>-0.46613149999999998</v>
      </c>
      <c r="D99" s="110">
        <f>SUM(D3:D98)/4000</f>
        <v>0</v>
      </c>
      <c r="E99" s="110">
        <f>SUM(E3:E98)/4000</f>
        <v>0</v>
      </c>
      <c r="F99" s="110">
        <f>SUM(F3:F98)/4000</f>
        <v>-1.6709927500000001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6.3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6.3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6.3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6.3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6.3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6.3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6.67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6.67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6.67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6.67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6.67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6.67</v>
      </c>
      <c r="AI32" s="196">
        <v>4.55</v>
      </c>
      <c r="AJ32" s="196">
        <v>0</v>
      </c>
      <c r="AK32" s="196">
        <v>0.91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0.91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0.91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0.91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0.91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0.91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9.76</v>
      </c>
      <c r="AH69" s="196">
        <v>6.3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9.76</v>
      </c>
      <c r="AH70" s="196">
        <v>6.3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9.76</v>
      </c>
      <c r="AH71" s="196">
        <v>6.3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9.76</v>
      </c>
      <c r="AH72" s="196">
        <v>6.3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9.76</v>
      </c>
      <c r="AH73" s="196">
        <v>6.3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9.76</v>
      </c>
      <c r="AH74" s="196">
        <v>6.3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9.39</v>
      </c>
      <c r="AH75" s="196">
        <v>6.67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9.39</v>
      </c>
      <c r="AH76" s="196">
        <v>6.67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9.39</v>
      </c>
      <c r="AH77" s="196">
        <v>6.67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9.39</v>
      </c>
      <c r="AH78" s="196">
        <v>6.67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9.39</v>
      </c>
      <c r="AH79" s="196">
        <v>6.67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9.39</v>
      </c>
      <c r="AH80" s="196">
        <v>6.67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0.86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0.86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0.86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0.86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0.36598499999999945</v>
      </c>
      <c r="AH99">
        <f t="shared" si="0"/>
        <v>3.8909999999999979E-2</v>
      </c>
      <c r="AI99">
        <f t="shared" si="0"/>
        <v>0.10920000000000017</v>
      </c>
      <c r="AJ99">
        <f t="shared" si="0"/>
        <v>0</v>
      </c>
      <c r="AK99">
        <f t="shared" si="0"/>
        <v>2.0547500000000024E-2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0.35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0.35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0.35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0.35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0.35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0.35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0.35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0.35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0.35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0.35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0.35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0.35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0.35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0.35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0.35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0.35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0.35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31.23</v>
      </c>
      <c r="AI21" s="196">
        <v>22.52</v>
      </c>
      <c r="AJ21" s="196">
        <v>0</v>
      </c>
      <c r="AK21" s="196">
        <v>0.35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31.23</v>
      </c>
      <c r="AI22" s="196">
        <v>22.52</v>
      </c>
      <c r="AJ22" s="196">
        <v>0</v>
      </c>
      <c r="AK22" s="196">
        <v>0.35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31.23</v>
      </c>
      <c r="AI23" s="196">
        <v>22.52</v>
      </c>
      <c r="AJ23" s="196">
        <v>0</v>
      </c>
      <c r="AK23" s="196">
        <v>0.35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31.23</v>
      </c>
      <c r="AI24" s="196">
        <v>22.52</v>
      </c>
      <c r="AJ24" s="196">
        <v>0</v>
      </c>
      <c r="AK24" s="196">
        <v>0.35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31.23</v>
      </c>
      <c r="AI25" s="196">
        <v>22.52</v>
      </c>
      <c r="AJ25" s="196">
        <v>0</v>
      </c>
      <c r="AK25" s="196">
        <v>0.35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31.23</v>
      </c>
      <c r="AI26" s="196">
        <v>22.52</v>
      </c>
      <c r="AJ26" s="196">
        <v>0</v>
      </c>
      <c r="AK26" s="196">
        <v>0.35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33.03</v>
      </c>
      <c r="AI27" s="196">
        <v>22.52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33.03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33.03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33.03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33.03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33.03</v>
      </c>
      <c r="AI32" s="196">
        <v>22.52</v>
      </c>
      <c r="AJ32" s="196">
        <v>0</v>
      </c>
      <c r="AK32" s="196">
        <v>0.71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0.71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0.71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0.71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0.71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0.71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0.35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0.35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0.35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0.35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0.35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0.35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0.35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0.35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48.35</v>
      </c>
      <c r="AH69" s="196">
        <v>-56.77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48.35</v>
      </c>
      <c r="AH70" s="196">
        <v>-56.77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48.35</v>
      </c>
      <c r="AH71" s="196">
        <v>-56.77</v>
      </c>
      <c r="AI71" s="196">
        <v>22.52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48.35</v>
      </c>
      <c r="AH72" s="196">
        <v>-56.77</v>
      </c>
      <c r="AI72" s="196">
        <v>22.52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48.35</v>
      </c>
      <c r="AH73" s="196">
        <v>-56.77</v>
      </c>
      <c r="AI73" s="196">
        <v>22.52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48.35</v>
      </c>
      <c r="AH74" s="196">
        <v>-56.77</v>
      </c>
      <c r="AI74" s="196">
        <v>22.52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46.55</v>
      </c>
      <c r="AH75" s="196">
        <v>-54.97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46.55</v>
      </c>
      <c r="AH76" s="196">
        <v>-54.97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46.55</v>
      </c>
      <c r="AH77" s="196">
        <v>-54.97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46.55</v>
      </c>
      <c r="AH78" s="196">
        <v>-54.97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46.55</v>
      </c>
      <c r="AH79" s="196">
        <v>-54.97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46.55</v>
      </c>
      <c r="AH80" s="196">
        <v>-54.97</v>
      </c>
      <c r="AI80" s="196">
        <v>22.52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0.44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0.44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0.44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0.44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0.35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0.35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0.35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0.35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1.8135299999999996</v>
      </c>
      <c r="AH99">
        <f t="shared" si="0"/>
        <v>-7.1220000000000019E-2</v>
      </c>
      <c r="AI99">
        <f t="shared" si="0"/>
        <v>0.54047999999999963</v>
      </c>
      <c r="AJ99">
        <f t="shared" si="0"/>
        <v>0</v>
      </c>
      <c r="AK99">
        <f t="shared" si="0"/>
        <v>1.0380000000000014E-2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4.57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2.76</v>
      </c>
      <c r="L3" s="196">
        <v>182.06</v>
      </c>
      <c r="M3" s="196">
        <v>1.1200000000000001</v>
      </c>
      <c r="N3" s="196">
        <v>0.71</v>
      </c>
      <c r="O3" s="196">
        <v>0</v>
      </c>
      <c r="P3" s="196">
        <v>1.53</v>
      </c>
      <c r="Q3" s="196">
        <v>0.44</v>
      </c>
      <c r="R3" s="196">
        <v>7.25</v>
      </c>
      <c r="S3" s="196">
        <v>4.26</v>
      </c>
      <c r="T3" s="196">
        <v>0</v>
      </c>
      <c r="U3" s="196">
        <v>1.02</v>
      </c>
      <c r="V3" s="196">
        <v>4.6100000000000003</v>
      </c>
      <c r="W3" s="196">
        <v>2.5</v>
      </c>
      <c r="X3" s="196">
        <v>16.45</v>
      </c>
      <c r="Y3" s="196">
        <v>0</v>
      </c>
      <c r="Z3" s="196">
        <v>58.48</v>
      </c>
      <c r="AA3" s="196">
        <v>19.989999999999998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11.68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9.1199999999999992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4.57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2.76</v>
      </c>
      <c r="L4" s="196">
        <v>182.06</v>
      </c>
      <c r="M4" s="196">
        <v>1.1200000000000001</v>
      </c>
      <c r="N4" s="196">
        <v>0.71</v>
      </c>
      <c r="O4" s="196">
        <v>0</v>
      </c>
      <c r="P4" s="196">
        <v>1.53</v>
      </c>
      <c r="Q4" s="196">
        <v>0.47</v>
      </c>
      <c r="R4" s="196">
        <v>7.25</v>
      </c>
      <c r="S4" s="196">
        <v>4.26</v>
      </c>
      <c r="T4" s="196">
        <v>0</v>
      </c>
      <c r="U4" s="196">
        <v>1.02</v>
      </c>
      <c r="V4" s="196">
        <v>4.6100000000000003</v>
      </c>
      <c r="W4" s="196">
        <v>2.3199999999999998</v>
      </c>
      <c r="X4" s="196">
        <v>16.45</v>
      </c>
      <c r="Y4" s="196">
        <v>0</v>
      </c>
      <c r="Z4" s="196">
        <v>58.48</v>
      </c>
      <c r="AA4" s="196">
        <v>19.989999999999998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11.68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9.1199999999999992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4.57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2.76</v>
      </c>
      <c r="L5" s="196">
        <v>182.06</v>
      </c>
      <c r="M5" s="196">
        <v>1.1200000000000001</v>
      </c>
      <c r="N5" s="196">
        <v>0.71</v>
      </c>
      <c r="O5" s="196">
        <v>0</v>
      </c>
      <c r="P5" s="196">
        <v>1.53</v>
      </c>
      <c r="Q5" s="196">
        <v>0.47</v>
      </c>
      <c r="R5" s="196">
        <v>7.25</v>
      </c>
      <c r="S5" s="196">
        <v>4.26</v>
      </c>
      <c r="T5" s="196">
        <v>0</v>
      </c>
      <c r="U5" s="196">
        <v>1.02</v>
      </c>
      <c r="V5" s="196">
        <v>4.6100000000000003</v>
      </c>
      <c r="W5" s="196">
        <v>2.3199999999999998</v>
      </c>
      <c r="X5" s="196">
        <v>16.45</v>
      </c>
      <c r="Y5" s="196">
        <v>0</v>
      </c>
      <c r="Z5" s="196">
        <v>58.48</v>
      </c>
      <c r="AA5" s="196">
        <v>19.989999999999998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11.68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9.1199999999999992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4.57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2.76</v>
      </c>
      <c r="L6" s="196">
        <v>182.06</v>
      </c>
      <c r="M6" s="196">
        <v>1.1200000000000001</v>
      </c>
      <c r="N6" s="196">
        <v>0.71</v>
      </c>
      <c r="O6" s="196">
        <v>0</v>
      </c>
      <c r="P6" s="196">
        <v>1.53</v>
      </c>
      <c r="Q6" s="196">
        <v>0.47</v>
      </c>
      <c r="R6" s="196">
        <v>7.25</v>
      </c>
      <c r="S6" s="196">
        <v>4.26</v>
      </c>
      <c r="T6" s="196">
        <v>0</v>
      </c>
      <c r="U6" s="196">
        <v>1.02</v>
      </c>
      <c r="V6" s="196">
        <v>4.6100000000000003</v>
      </c>
      <c r="W6" s="196">
        <v>2.3199999999999998</v>
      </c>
      <c r="X6" s="196">
        <v>16.45</v>
      </c>
      <c r="Y6" s="196">
        <v>0</v>
      </c>
      <c r="Z6" s="196">
        <v>58.48</v>
      </c>
      <c r="AA6" s="196">
        <v>19.989999999999998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11.68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9.1199999999999992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4.57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2.76</v>
      </c>
      <c r="L7" s="196">
        <v>183.98</v>
      </c>
      <c r="M7" s="196">
        <v>1.1200000000000001</v>
      </c>
      <c r="N7" s="196">
        <v>0.71</v>
      </c>
      <c r="O7" s="196">
        <v>0</v>
      </c>
      <c r="P7" s="196">
        <v>1.53</v>
      </c>
      <c r="Q7" s="196">
        <v>0.47</v>
      </c>
      <c r="R7" s="196">
        <v>7.25</v>
      </c>
      <c r="S7" s="196">
        <v>4.26</v>
      </c>
      <c r="T7" s="196">
        <v>0</v>
      </c>
      <c r="U7" s="196">
        <v>1.02</v>
      </c>
      <c r="V7" s="196">
        <v>4.6100000000000003</v>
      </c>
      <c r="W7" s="196">
        <v>2.3199999999999998</v>
      </c>
      <c r="X7" s="196">
        <v>30.85</v>
      </c>
      <c r="Y7" s="196">
        <v>0</v>
      </c>
      <c r="Z7" s="196">
        <v>50.43</v>
      </c>
      <c r="AA7" s="196">
        <v>20.83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11.68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9.1199999999999992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4.57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2.76</v>
      </c>
      <c r="L8" s="196">
        <v>183.98</v>
      </c>
      <c r="M8" s="196">
        <v>1.1200000000000001</v>
      </c>
      <c r="N8" s="196">
        <v>0.71</v>
      </c>
      <c r="O8" s="196">
        <v>0</v>
      </c>
      <c r="P8" s="196">
        <v>1.53</v>
      </c>
      <c r="Q8" s="196">
        <v>0.47</v>
      </c>
      <c r="R8" s="196">
        <v>7.25</v>
      </c>
      <c r="S8" s="196">
        <v>4.26</v>
      </c>
      <c r="T8" s="196">
        <v>0</v>
      </c>
      <c r="U8" s="196">
        <v>1.02</v>
      </c>
      <c r="V8" s="196">
        <v>4.6100000000000003</v>
      </c>
      <c r="W8" s="196">
        <v>2.3199999999999998</v>
      </c>
      <c r="X8" s="196">
        <v>30.85</v>
      </c>
      <c r="Y8" s="196">
        <v>0</v>
      </c>
      <c r="Z8" s="196">
        <v>50.43</v>
      </c>
      <c r="AA8" s="196">
        <v>20.83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11.68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9.1199999999999992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4.57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2.76</v>
      </c>
      <c r="L9" s="196">
        <v>183.98</v>
      </c>
      <c r="M9" s="196">
        <v>1.1200000000000001</v>
      </c>
      <c r="N9" s="196">
        <v>0.71</v>
      </c>
      <c r="O9" s="196">
        <v>0</v>
      </c>
      <c r="P9" s="196">
        <v>1.53</v>
      </c>
      <c r="Q9" s="196">
        <v>0.47</v>
      </c>
      <c r="R9" s="196">
        <v>7.25</v>
      </c>
      <c r="S9" s="196">
        <v>4.26</v>
      </c>
      <c r="T9" s="196">
        <v>0</v>
      </c>
      <c r="U9" s="196">
        <v>1.02</v>
      </c>
      <c r="V9" s="196">
        <v>4.6100000000000003</v>
      </c>
      <c r="W9" s="196">
        <v>2.3199999999999998</v>
      </c>
      <c r="X9" s="196">
        <v>30.85</v>
      </c>
      <c r="Y9" s="196">
        <v>0</v>
      </c>
      <c r="Z9" s="196">
        <v>50.43</v>
      </c>
      <c r="AA9" s="196">
        <v>20.83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11.68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9.1199999999999992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4.57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2.76</v>
      </c>
      <c r="L10" s="196">
        <v>183.98</v>
      </c>
      <c r="M10" s="196">
        <v>1.1200000000000001</v>
      </c>
      <c r="N10" s="196">
        <v>0.71</v>
      </c>
      <c r="O10" s="196">
        <v>0</v>
      </c>
      <c r="P10" s="196">
        <v>1.53</v>
      </c>
      <c r="Q10" s="196">
        <v>0.47</v>
      </c>
      <c r="R10" s="196">
        <v>7.25</v>
      </c>
      <c r="S10" s="196">
        <v>4.26</v>
      </c>
      <c r="T10" s="196">
        <v>0</v>
      </c>
      <c r="U10" s="196">
        <v>1.02</v>
      </c>
      <c r="V10" s="196">
        <v>4.6100000000000003</v>
      </c>
      <c r="W10" s="196">
        <v>2.3199999999999998</v>
      </c>
      <c r="X10" s="196">
        <v>30.85</v>
      </c>
      <c r="Y10" s="196">
        <v>0</v>
      </c>
      <c r="Z10" s="196">
        <v>44.58</v>
      </c>
      <c r="AA10" s="196">
        <v>20.83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11.68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9.1199999999999992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4.57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2.76</v>
      </c>
      <c r="L11" s="196">
        <v>183.98</v>
      </c>
      <c r="M11" s="196">
        <v>1.1200000000000001</v>
      </c>
      <c r="N11" s="196">
        <v>0.71</v>
      </c>
      <c r="O11" s="196">
        <v>0</v>
      </c>
      <c r="P11" s="196">
        <v>1.53</v>
      </c>
      <c r="Q11" s="196">
        <v>0.47</v>
      </c>
      <c r="R11" s="196">
        <v>7.25</v>
      </c>
      <c r="S11" s="196">
        <v>4.26</v>
      </c>
      <c r="T11" s="196">
        <v>0</v>
      </c>
      <c r="U11" s="196">
        <v>1.02</v>
      </c>
      <c r="V11" s="196">
        <v>4.6100000000000003</v>
      </c>
      <c r="W11" s="196">
        <v>2.3199999999999998</v>
      </c>
      <c r="X11" s="196">
        <v>30.85</v>
      </c>
      <c r="Y11" s="196">
        <v>0</v>
      </c>
      <c r="Z11" s="196">
        <v>50.43</v>
      </c>
      <c r="AA11" s="196">
        <v>20.83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11.68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9.1199999999999992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4.57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2.76</v>
      </c>
      <c r="L12" s="196">
        <v>183.98</v>
      </c>
      <c r="M12" s="196">
        <v>1.1200000000000001</v>
      </c>
      <c r="N12" s="196">
        <v>0.71</v>
      </c>
      <c r="O12" s="196">
        <v>0</v>
      </c>
      <c r="P12" s="196">
        <v>1.53</v>
      </c>
      <c r="Q12" s="196">
        <v>0.47</v>
      </c>
      <c r="R12" s="196">
        <v>7.25</v>
      </c>
      <c r="S12" s="196">
        <v>4.26</v>
      </c>
      <c r="T12" s="196">
        <v>0</v>
      </c>
      <c r="U12" s="196">
        <v>1.02</v>
      </c>
      <c r="V12" s="196">
        <v>4.6100000000000003</v>
      </c>
      <c r="W12" s="196">
        <v>2.3199999999999998</v>
      </c>
      <c r="X12" s="196">
        <v>30.85</v>
      </c>
      <c r="Y12" s="196">
        <v>0</v>
      </c>
      <c r="Z12" s="196">
        <v>50.43</v>
      </c>
      <c r="AA12" s="196">
        <v>20.83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11.68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9.1199999999999992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4.57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2.76</v>
      </c>
      <c r="L13" s="196">
        <v>183.98</v>
      </c>
      <c r="M13" s="196">
        <v>1.1200000000000001</v>
      </c>
      <c r="N13" s="196">
        <v>0.71</v>
      </c>
      <c r="O13" s="196">
        <v>0</v>
      </c>
      <c r="P13" s="196">
        <v>1.53</v>
      </c>
      <c r="Q13" s="196">
        <v>0.47</v>
      </c>
      <c r="R13" s="196">
        <v>7.25</v>
      </c>
      <c r="S13" s="196">
        <v>4.26</v>
      </c>
      <c r="T13" s="196">
        <v>0</v>
      </c>
      <c r="U13" s="196">
        <v>1.02</v>
      </c>
      <c r="V13" s="196">
        <v>4.6100000000000003</v>
      </c>
      <c r="W13" s="196">
        <v>2.3199999999999998</v>
      </c>
      <c r="X13" s="196">
        <v>30.85</v>
      </c>
      <c r="Y13" s="196">
        <v>0</v>
      </c>
      <c r="Z13" s="196">
        <v>58.48</v>
      </c>
      <c r="AA13" s="196">
        <v>20.83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11.68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9.1199999999999992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4.57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2.76</v>
      </c>
      <c r="L14" s="196">
        <v>183.98</v>
      </c>
      <c r="M14" s="196">
        <v>1.1200000000000001</v>
      </c>
      <c r="N14" s="196">
        <v>0.71</v>
      </c>
      <c r="O14" s="196">
        <v>0</v>
      </c>
      <c r="P14" s="196">
        <v>1.53</v>
      </c>
      <c r="Q14" s="196">
        <v>0.47</v>
      </c>
      <c r="R14" s="196">
        <v>7.25</v>
      </c>
      <c r="S14" s="196">
        <v>4.26</v>
      </c>
      <c r="T14" s="196">
        <v>0</v>
      </c>
      <c r="U14" s="196">
        <v>1.02</v>
      </c>
      <c r="V14" s="196">
        <v>4.6100000000000003</v>
      </c>
      <c r="W14" s="196">
        <v>2.3199999999999998</v>
      </c>
      <c r="X14" s="196">
        <v>30.85</v>
      </c>
      <c r="Y14" s="196">
        <v>0</v>
      </c>
      <c r="Z14" s="196">
        <v>58.48</v>
      </c>
      <c r="AA14" s="196">
        <v>20.83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11.68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9.1199999999999992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4.57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2.76</v>
      </c>
      <c r="L15" s="196">
        <v>183.98</v>
      </c>
      <c r="M15" s="196">
        <v>1.1200000000000001</v>
      </c>
      <c r="N15" s="196">
        <v>0.71</v>
      </c>
      <c r="O15" s="196">
        <v>0</v>
      </c>
      <c r="P15" s="196">
        <v>1.53</v>
      </c>
      <c r="Q15" s="196">
        <v>0.47</v>
      </c>
      <c r="R15" s="196">
        <v>7.25</v>
      </c>
      <c r="S15" s="196">
        <v>4.26</v>
      </c>
      <c r="T15" s="196">
        <v>0</v>
      </c>
      <c r="U15" s="196">
        <v>1.02</v>
      </c>
      <c r="V15" s="196">
        <v>4.6100000000000003</v>
      </c>
      <c r="W15" s="196">
        <v>2.3199999999999998</v>
      </c>
      <c r="X15" s="196">
        <v>30.85</v>
      </c>
      <c r="Y15" s="196">
        <v>0</v>
      </c>
      <c r="Z15" s="196">
        <v>58.48</v>
      </c>
      <c r="AA15" s="196">
        <v>20.83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11.68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9.1199999999999992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4.57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2.76</v>
      </c>
      <c r="L16" s="196">
        <v>183.98</v>
      </c>
      <c r="M16" s="196">
        <v>1.1200000000000001</v>
      </c>
      <c r="N16" s="196">
        <v>0.71</v>
      </c>
      <c r="O16" s="196">
        <v>0</v>
      </c>
      <c r="P16" s="196">
        <v>1.53</v>
      </c>
      <c r="Q16" s="196">
        <v>0.47</v>
      </c>
      <c r="R16" s="196">
        <v>7.25</v>
      </c>
      <c r="S16" s="196">
        <v>4.26</v>
      </c>
      <c r="T16" s="196">
        <v>0</v>
      </c>
      <c r="U16" s="196">
        <v>1.02</v>
      </c>
      <c r="V16" s="196">
        <v>4.6100000000000003</v>
      </c>
      <c r="W16" s="196">
        <v>2.3199999999999998</v>
      </c>
      <c r="X16" s="196">
        <v>30.85</v>
      </c>
      <c r="Y16" s="196">
        <v>0</v>
      </c>
      <c r="Z16" s="196">
        <v>58.48</v>
      </c>
      <c r="AA16" s="196">
        <v>20.83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11.68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9.1199999999999992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4.57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1.48</v>
      </c>
      <c r="L17" s="196">
        <v>183.98</v>
      </c>
      <c r="M17" s="196">
        <v>1.1200000000000001</v>
      </c>
      <c r="N17" s="196">
        <v>0.71</v>
      </c>
      <c r="O17" s="196">
        <v>0</v>
      </c>
      <c r="P17" s="196">
        <v>1.53</v>
      </c>
      <c r="Q17" s="196">
        <v>0.47</v>
      </c>
      <c r="R17" s="196">
        <v>7.25</v>
      </c>
      <c r="S17" s="196">
        <v>4.26</v>
      </c>
      <c r="T17" s="196">
        <v>0</v>
      </c>
      <c r="U17" s="196">
        <v>1.02</v>
      </c>
      <c r="V17" s="196">
        <v>4.6100000000000003</v>
      </c>
      <c r="W17" s="196">
        <v>2.3199999999999998</v>
      </c>
      <c r="X17" s="196">
        <v>30.85</v>
      </c>
      <c r="Y17" s="196">
        <v>0</v>
      </c>
      <c r="Z17" s="196">
        <v>58.48</v>
      </c>
      <c r="AA17" s="196">
        <v>20.83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11.68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9.1199999999999992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4.57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1.48</v>
      </c>
      <c r="L18" s="196">
        <v>183.98</v>
      </c>
      <c r="M18" s="196">
        <v>1.1200000000000001</v>
      </c>
      <c r="N18" s="196">
        <v>0.71</v>
      </c>
      <c r="O18" s="196">
        <v>0</v>
      </c>
      <c r="P18" s="196">
        <v>1.53</v>
      </c>
      <c r="Q18" s="196">
        <v>0.47</v>
      </c>
      <c r="R18" s="196">
        <v>7.25</v>
      </c>
      <c r="S18" s="196">
        <v>4.26</v>
      </c>
      <c r="T18" s="196">
        <v>0</v>
      </c>
      <c r="U18" s="196">
        <v>1.02</v>
      </c>
      <c r="V18" s="196">
        <v>4.6100000000000003</v>
      </c>
      <c r="W18" s="196">
        <v>2.3199999999999998</v>
      </c>
      <c r="X18" s="196">
        <v>30.85</v>
      </c>
      <c r="Y18" s="196">
        <v>0</v>
      </c>
      <c r="Z18" s="196">
        <v>58.48</v>
      </c>
      <c r="AA18" s="196">
        <v>20.83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11.68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9.1199999999999992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4.57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2.76</v>
      </c>
      <c r="L19" s="196">
        <v>183.98</v>
      </c>
      <c r="M19" s="196">
        <v>1.1200000000000001</v>
      </c>
      <c r="N19" s="196">
        <v>0.71</v>
      </c>
      <c r="O19" s="196">
        <v>0</v>
      </c>
      <c r="P19" s="196">
        <v>1.53</v>
      </c>
      <c r="Q19" s="196">
        <v>0.47</v>
      </c>
      <c r="R19" s="196">
        <v>7.25</v>
      </c>
      <c r="S19" s="196">
        <v>4.26</v>
      </c>
      <c r="T19" s="196">
        <v>0</v>
      </c>
      <c r="U19" s="196">
        <v>1.02</v>
      </c>
      <c r="V19" s="196">
        <v>4.6100000000000003</v>
      </c>
      <c r="W19" s="196">
        <v>2.3199999999999998</v>
      </c>
      <c r="X19" s="196">
        <v>30.85</v>
      </c>
      <c r="Y19" s="196">
        <v>0</v>
      </c>
      <c r="Z19" s="196">
        <v>58.48</v>
      </c>
      <c r="AA19" s="196">
        <v>20.83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11.68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9.1199999999999992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4.57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2.76</v>
      </c>
      <c r="L20" s="196">
        <v>183.98</v>
      </c>
      <c r="M20" s="196">
        <v>1.1200000000000001</v>
      </c>
      <c r="N20" s="196">
        <v>0.71</v>
      </c>
      <c r="O20" s="196">
        <v>0</v>
      </c>
      <c r="P20" s="196">
        <v>1.53</v>
      </c>
      <c r="Q20" s="196">
        <v>0.47</v>
      </c>
      <c r="R20" s="196">
        <v>7.25</v>
      </c>
      <c r="S20" s="196">
        <v>4.26</v>
      </c>
      <c r="T20" s="196">
        <v>0</v>
      </c>
      <c r="U20" s="196">
        <v>1.02</v>
      </c>
      <c r="V20" s="196">
        <v>4.6100000000000003</v>
      </c>
      <c r="W20" s="196">
        <v>2.3199999999999998</v>
      </c>
      <c r="X20" s="196">
        <v>30.85</v>
      </c>
      <c r="Y20" s="196">
        <v>0</v>
      </c>
      <c r="Z20" s="196">
        <v>58.48</v>
      </c>
      <c r="AA20" s="196">
        <v>20.83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11.68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9.1199999999999992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4.57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2.76</v>
      </c>
      <c r="L21" s="196">
        <v>183.98</v>
      </c>
      <c r="M21" s="196">
        <v>1.1200000000000001</v>
      </c>
      <c r="N21" s="196">
        <v>0.71</v>
      </c>
      <c r="O21" s="196">
        <v>0</v>
      </c>
      <c r="P21" s="196">
        <v>1.53</v>
      </c>
      <c r="Q21" s="196">
        <v>0.47</v>
      </c>
      <c r="R21" s="196">
        <v>7.25</v>
      </c>
      <c r="S21" s="196">
        <v>4.26</v>
      </c>
      <c r="T21" s="196">
        <v>0</v>
      </c>
      <c r="U21" s="196">
        <v>1.02</v>
      </c>
      <c r="V21" s="196">
        <v>4.6100000000000003</v>
      </c>
      <c r="W21" s="196">
        <v>2.3199999999999998</v>
      </c>
      <c r="X21" s="196">
        <v>30.85</v>
      </c>
      <c r="Y21" s="196">
        <v>0</v>
      </c>
      <c r="Z21" s="196">
        <v>58.48</v>
      </c>
      <c r="AA21" s="196">
        <v>20.95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20.05</v>
      </c>
      <c r="AI21" s="196">
        <v>14.46</v>
      </c>
      <c r="AJ21" s="196">
        <v>0</v>
      </c>
      <c r="AK21" s="196">
        <v>11.68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9.1199999999999992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4.57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2.76</v>
      </c>
      <c r="L22" s="196">
        <v>183.98</v>
      </c>
      <c r="M22" s="196">
        <v>1.1200000000000001</v>
      </c>
      <c r="N22" s="196">
        <v>0.71</v>
      </c>
      <c r="O22" s="196">
        <v>0</v>
      </c>
      <c r="P22" s="196">
        <v>1.53</v>
      </c>
      <c r="Q22" s="196">
        <v>0.47</v>
      </c>
      <c r="R22" s="196">
        <v>7.25</v>
      </c>
      <c r="S22" s="196">
        <v>4.26</v>
      </c>
      <c r="T22" s="196">
        <v>0</v>
      </c>
      <c r="U22" s="196">
        <v>1.02</v>
      </c>
      <c r="V22" s="196">
        <v>4.6100000000000003</v>
      </c>
      <c r="W22" s="196">
        <v>2.3199999999999998</v>
      </c>
      <c r="X22" s="196">
        <v>30.85</v>
      </c>
      <c r="Y22" s="196">
        <v>0</v>
      </c>
      <c r="Z22" s="196">
        <v>58.48</v>
      </c>
      <c r="AA22" s="196">
        <v>20.95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20.05</v>
      </c>
      <c r="AI22" s="196">
        <v>14.46</v>
      </c>
      <c r="AJ22" s="196">
        <v>0</v>
      </c>
      <c r="AK22" s="196">
        <v>11.68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9.1199999999999992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4.57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2.83</v>
      </c>
      <c r="L23" s="196">
        <v>183.98</v>
      </c>
      <c r="M23" s="196">
        <v>1.1200000000000001</v>
      </c>
      <c r="N23" s="196">
        <v>0.71</v>
      </c>
      <c r="O23" s="196">
        <v>0</v>
      </c>
      <c r="P23" s="196">
        <v>1.53</v>
      </c>
      <c r="Q23" s="196">
        <v>0.47</v>
      </c>
      <c r="R23" s="196">
        <v>7.25</v>
      </c>
      <c r="S23" s="196">
        <v>4.26</v>
      </c>
      <c r="T23" s="196">
        <v>0</v>
      </c>
      <c r="U23" s="196">
        <v>1.02</v>
      </c>
      <c r="V23" s="196">
        <v>4.8</v>
      </c>
      <c r="W23" s="196">
        <v>2.12</v>
      </c>
      <c r="X23" s="196">
        <v>30.73</v>
      </c>
      <c r="Y23" s="196">
        <v>0</v>
      </c>
      <c r="Z23" s="196">
        <v>58.48</v>
      </c>
      <c r="AA23" s="196">
        <v>20.95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20.05</v>
      </c>
      <c r="AI23" s="196">
        <v>14.46</v>
      </c>
      <c r="AJ23" s="196">
        <v>0</v>
      </c>
      <c r="AK23" s="196">
        <v>19.61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9.1199999999999992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4.57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2.76</v>
      </c>
      <c r="L24" s="196">
        <v>183.98</v>
      </c>
      <c r="M24" s="196">
        <v>1.1200000000000001</v>
      </c>
      <c r="N24" s="196">
        <v>0.71</v>
      </c>
      <c r="O24" s="196">
        <v>0</v>
      </c>
      <c r="P24" s="196">
        <v>1.53</v>
      </c>
      <c r="Q24" s="196">
        <v>0.47</v>
      </c>
      <c r="R24" s="196">
        <v>7.25</v>
      </c>
      <c r="S24" s="196">
        <v>4.26</v>
      </c>
      <c r="T24" s="196">
        <v>0</v>
      </c>
      <c r="U24" s="196">
        <v>1.02</v>
      </c>
      <c r="V24" s="196">
        <v>4.57</v>
      </c>
      <c r="W24" s="196">
        <v>2.12</v>
      </c>
      <c r="X24" s="196">
        <v>30.73</v>
      </c>
      <c r="Y24" s="196">
        <v>0</v>
      </c>
      <c r="Z24" s="196">
        <v>58.48</v>
      </c>
      <c r="AA24" s="196">
        <v>20.95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20.05</v>
      </c>
      <c r="AI24" s="196">
        <v>14.46</v>
      </c>
      <c r="AJ24" s="196">
        <v>0</v>
      </c>
      <c r="AK24" s="196">
        <v>19.61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9.1199999999999992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4.57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2.76</v>
      </c>
      <c r="L25" s="196">
        <v>183.98</v>
      </c>
      <c r="M25" s="196">
        <v>1.1200000000000001</v>
      </c>
      <c r="N25" s="196">
        <v>0.71</v>
      </c>
      <c r="O25" s="196">
        <v>0</v>
      </c>
      <c r="P25" s="196">
        <v>1.53</v>
      </c>
      <c r="Q25" s="196">
        <v>0.47</v>
      </c>
      <c r="R25" s="196">
        <v>7.25</v>
      </c>
      <c r="S25" s="196">
        <v>4.26</v>
      </c>
      <c r="T25" s="196">
        <v>0</v>
      </c>
      <c r="U25" s="196">
        <v>1.02</v>
      </c>
      <c r="V25" s="196">
        <v>4.57</v>
      </c>
      <c r="W25" s="196">
        <v>2.12</v>
      </c>
      <c r="X25" s="196">
        <v>30.73</v>
      </c>
      <c r="Y25" s="196">
        <v>0</v>
      </c>
      <c r="Z25" s="196">
        <v>58.48</v>
      </c>
      <c r="AA25" s="196">
        <v>20.95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20.05</v>
      </c>
      <c r="AI25" s="196">
        <v>14.46</v>
      </c>
      <c r="AJ25" s="196">
        <v>0</v>
      </c>
      <c r="AK25" s="196">
        <v>19.61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9.1199999999999992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4.57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2.76</v>
      </c>
      <c r="L26" s="196">
        <v>183.98</v>
      </c>
      <c r="M26" s="196">
        <v>1.1200000000000001</v>
      </c>
      <c r="N26" s="196">
        <v>0.71</v>
      </c>
      <c r="O26" s="196">
        <v>0</v>
      </c>
      <c r="P26" s="196">
        <v>1.53</v>
      </c>
      <c r="Q26" s="196">
        <v>0.47</v>
      </c>
      <c r="R26" s="196">
        <v>7.25</v>
      </c>
      <c r="S26" s="196">
        <v>4.26</v>
      </c>
      <c r="T26" s="196">
        <v>0</v>
      </c>
      <c r="U26" s="196">
        <v>1.02</v>
      </c>
      <c r="V26" s="196">
        <v>4.57</v>
      </c>
      <c r="W26" s="196">
        <v>2.12</v>
      </c>
      <c r="X26" s="196">
        <v>30.73</v>
      </c>
      <c r="Y26" s="196">
        <v>0</v>
      </c>
      <c r="Z26" s="196">
        <v>58.48</v>
      </c>
      <c r="AA26" s="196">
        <v>20.95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20.05</v>
      </c>
      <c r="AI26" s="196">
        <v>14.46</v>
      </c>
      <c r="AJ26" s="196">
        <v>0</v>
      </c>
      <c r="AK26" s="196">
        <v>19.61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9.1199999999999992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4.57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2.76</v>
      </c>
      <c r="L27" s="196">
        <v>145.57</v>
      </c>
      <c r="M27" s="196">
        <v>1.1200000000000001</v>
      </c>
      <c r="N27" s="196">
        <v>0.71</v>
      </c>
      <c r="O27" s="196">
        <v>0</v>
      </c>
      <c r="P27" s="196">
        <v>1.53</v>
      </c>
      <c r="Q27" s="196">
        <v>0.47</v>
      </c>
      <c r="R27" s="196">
        <v>0.52</v>
      </c>
      <c r="S27" s="196">
        <v>4.26</v>
      </c>
      <c r="T27" s="196">
        <v>0</v>
      </c>
      <c r="U27" s="196">
        <v>1.02</v>
      </c>
      <c r="V27" s="196">
        <v>0.22</v>
      </c>
      <c r="W27" s="196">
        <v>0.28000000000000003</v>
      </c>
      <c r="X27" s="196">
        <v>1.97</v>
      </c>
      <c r="Y27" s="196">
        <v>0</v>
      </c>
      <c r="Z27" s="196">
        <v>24.87</v>
      </c>
      <c r="AA27" s="196">
        <v>13.26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21.21</v>
      </c>
      <c r="AI27" s="196">
        <v>14.46</v>
      </c>
      <c r="AJ27" s="196">
        <v>0</v>
      </c>
      <c r="AK27" s="196">
        <v>19.61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9.1199999999999992</v>
      </c>
      <c r="AS27" s="196">
        <v>21.92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4.57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2.76</v>
      </c>
      <c r="L28" s="196">
        <v>183.98</v>
      </c>
      <c r="M28" s="196">
        <v>1.1200000000000001</v>
      </c>
      <c r="N28" s="196">
        <v>0.71</v>
      </c>
      <c r="O28" s="196">
        <v>0</v>
      </c>
      <c r="P28" s="196">
        <v>1.53</v>
      </c>
      <c r="Q28" s="196">
        <v>0.47</v>
      </c>
      <c r="R28" s="196">
        <v>0.52</v>
      </c>
      <c r="S28" s="196">
        <v>4.26</v>
      </c>
      <c r="T28" s="196">
        <v>0</v>
      </c>
      <c r="U28" s="196">
        <v>1.02</v>
      </c>
      <c r="V28" s="196">
        <v>0</v>
      </c>
      <c r="W28" s="196">
        <v>0.28000000000000003</v>
      </c>
      <c r="X28" s="196">
        <v>1.97</v>
      </c>
      <c r="Y28" s="196">
        <v>0</v>
      </c>
      <c r="Z28" s="196">
        <v>5.66</v>
      </c>
      <c r="AA28" s="196">
        <v>1.1000000000000001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21.21</v>
      </c>
      <c r="AI28" s="196">
        <v>14.46</v>
      </c>
      <c r="AJ28" s="196">
        <v>0</v>
      </c>
      <c r="AK28" s="196">
        <v>19.61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9.1199999999999992</v>
      </c>
      <c r="AS28" s="196">
        <v>21.92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4.57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2.76</v>
      </c>
      <c r="L29" s="196">
        <v>183.98</v>
      </c>
      <c r="M29" s="196">
        <v>1.1200000000000001</v>
      </c>
      <c r="N29" s="196">
        <v>0.71</v>
      </c>
      <c r="O29" s="196">
        <v>0</v>
      </c>
      <c r="P29" s="196">
        <v>1.53</v>
      </c>
      <c r="Q29" s="196">
        <v>0.47</v>
      </c>
      <c r="R29" s="196">
        <v>0.52</v>
      </c>
      <c r="S29" s="196">
        <v>4.26</v>
      </c>
      <c r="T29" s="196">
        <v>0</v>
      </c>
      <c r="U29" s="196">
        <v>1.02</v>
      </c>
      <c r="V29" s="196">
        <v>0</v>
      </c>
      <c r="W29" s="196">
        <v>0.28000000000000003</v>
      </c>
      <c r="X29" s="196">
        <v>1.97</v>
      </c>
      <c r="Y29" s="196">
        <v>0</v>
      </c>
      <c r="Z29" s="196">
        <v>5.66</v>
      </c>
      <c r="AA29" s="196">
        <v>1.1000000000000001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21.21</v>
      </c>
      <c r="AI29" s="196">
        <v>14.46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9.1199999999999992</v>
      </c>
      <c r="AS29" s="196">
        <v>21.92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4.57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2.76</v>
      </c>
      <c r="L30" s="196">
        <v>164.77</v>
      </c>
      <c r="M30" s="196">
        <v>1.1200000000000001</v>
      </c>
      <c r="N30" s="196">
        <v>0.71</v>
      </c>
      <c r="O30" s="196">
        <v>0</v>
      </c>
      <c r="P30" s="196">
        <v>1.53</v>
      </c>
      <c r="Q30" s="196">
        <v>0.47</v>
      </c>
      <c r="R30" s="196">
        <v>0.52</v>
      </c>
      <c r="S30" s="196">
        <v>4.26</v>
      </c>
      <c r="T30" s="196">
        <v>0</v>
      </c>
      <c r="U30" s="196">
        <v>1.02</v>
      </c>
      <c r="V30" s="196">
        <v>0.22</v>
      </c>
      <c r="W30" s="196">
        <v>0.28000000000000003</v>
      </c>
      <c r="X30" s="196">
        <v>1.97</v>
      </c>
      <c r="Y30" s="196">
        <v>0</v>
      </c>
      <c r="Z30" s="196">
        <v>5.66</v>
      </c>
      <c r="AA30" s="196">
        <v>1.1000000000000001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21.21</v>
      </c>
      <c r="AI30" s="196">
        <v>14.46</v>
      </c>
      <c r="AJ30" s="196">
        <v>0</v>
      </c>
      <c r="AK30" s="196">
        <v>19.61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9.1199999999999992</v>
      </c>
      <c r="AS30" s="196">
        <v>21.92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4.57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2.76</v>
      </c>
      <c r="L31" s="196">
        <v>116.75</v>
      </c>
      <c r="M31" s="196">
        <v>1.1200000000000001</v>
      </c>
      <c r="N31" s="196">
        <v>0.71</v>
      </c>
      <c r="O31" s="196">
        <v>0</v>
      </c>
      <c r="P31" s="196">
        <v>1.53</v>
      </c>
      <c r="Q31" s="196">
        <v>0.47</v>
      </c>
      <c r="R31" s="196">
        <v>0.52</v>
      </c>
      <c r="S31" s="196">
        <v>4.26</v>
      </c>
      <c r="T31" s="196">
        <v>0</v>
      </c>
      <c r="U31" s="196">
        <v>1.02</v>
      </c>
      <c r="V31" s="196">
        <v>0.22</v>
      </c>
      <c r="W31" s="196">
        <v>0.28000000000000003</v>
      </c>
      <c r="X31" s="196">
        <v>1.97</v>
      </c>
      <c r="Y31" s="196">
        <v>0</v>
      </c>
      <c r="Z31" s="196">
        <v>5.66</v>
      </c>
      <c r="AA31" s="196">
        <v>1.1000000000000001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21.21</v>
      </c>
      <c r="AI31" s="196">
        <v>14.46</v>
      </c>
      <c r="AJ31" s="196">
        <v>0</v>
      </c>
      <c r="AK31" s="196">
        <v>19.61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9.1199999999999992</v>
      </c>
      <c r="AS31" s="196">
        <v>21.92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4.57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0.19</v>
      </c>
      <c r="L32" s="196">
        <v>63.94</v>
      </c>
      <c r="M32" s="196">
        <v>1.1200000000000001</v>
      </c>
      <c r="N32" s="196">
        <v>0.71</v>
      </c>
      <c r="O32" s="196">
        <v>0</v>
      </c>
      <c r="P32" s="196">
        <v>1.53</v>
      </c>
      <c r="Q32" s="196">
        <v>0.13</v>
      </c>
      <c r="R32" s="196">
        <v>0.52</v>
      </c>
      <c r="S32" s="196">
        <v>0.32</v>
      </c>
      <c r="T32" s="196">
        <v>0</v>
      </c>
      <c r="U32" s="196">
        <v>1.02</v>
      </c>
      <c r="V32" s="196">
        <v>0.22</v>
      </c>
      <c r="W32" s="196">
        <v>0.28000000000000003</v>
      </c>
      <c r="X32" s="196">
        <v>1.97</v>
      </c>
      <c r="Y32" s="196">
        <v>0</v>
      </c>
      <c r="Z32" s="196">
        <v>5.66</v>
      </c>
      <c r="AA32" s="196">
        <v>1.1000000000000001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21.21</v>
      </c>
      <c r="AI32" s="196">
        <v>14.46</v>
      </c>
      <c r="AJ32" s="196">
        <v>0</v>
      </c>
      <c r="AK32" s="196">
        <v>1.0900000000000001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9.1199999999999992</v>
      </c>
      <c r="AS32" s="196">
        <v>21.92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4.57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0.19</v>
      </c>
      <c r="L33" s="196">
        <v>15.28</v>
      </c>
      <c r="M33" s="196">
        <v>1.1200000000000001</v>
      </c>
      <c r="N33" s="196">
        <v>0.71</v>
      </c>
      <c r="O33" s="196">
        <v>0</v>
      </c>
      <c r="P33" s="196">
        <v>1.53</v>
      </c>
      <c r="Q33" s="196">
        <v>0.13</v>
      </c>
      <c r="R33" s="196">
        <v>0.52</v>
      </c>
      <c r="S33" s="196">
        <v>0.32</v>
      </c>
      <c r="T33" s="196">
        <v>0</v>
      </c>
      <c r="U33" s="196">
        <v>1.02</v>
      </c>
      <c r="V33" s="196">
        <v>0.22</v>
      </c>
      <c r="W33" s="196">
        <v>0.28000000000000003</v>
      </c>
      <c r="X33" s="196">
        <v>1.97</v>
      </c>
      <c r="Y33" s="196">
        <v>0</v>
      </c>
      <c r="Z33" s="196">
        <v>5.66</v>
      </c>
      <c r="AA33" s="196">
        <v>1.1000000000000001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1.0900000000000001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8.9600000000000009</v>
      </c>
      <c r="AS33" s="196">
        <v>21.92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4.57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0.19</v>
      </c>
      <c r="L34" s="196">
        <v>15.28</v>
      </c>
      <c r="M34" s="196">
        <v>1.1200000000000001</v>
      </c>
      <c r="N34" s="196">
        <v>0.71</v>
      </c>
      <c r="O34" s="196">
        <v>0</v>
      </c>
      <c r="P34" s="196">
        <v>1.53</v>
      </c>
      <c r="Q34" s="196">
        <v>0.13</v>
      </c>
      <c r="R34" s="196">
        <v>0.52</v>
      </c>
      <c r="S34" s="196">
        <v>0.32</v>
      </c>
      <c r="T34" s="196">
        <v>0</v>
      </c>
      <c r="U34" s="196">
        <v>1.02</v>
      </c>
      <c r="V34" s="196">
        <v>0.22</v>
      </c>
      <c r="W34" s="196">
        <v>0.28000000000000003</v>
      </c>
      <c r="X34" s="196">
        <v>1.97</v>
      </c>
      <c r="Y34" s="196">
        <v>0</v>
      </c>
      <c r="Z34" s="196">
        <v>5.66</v>
      </c>
      <c r="AA34" s="196">
        <v>1.1000000000000001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1.0900000000000001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8.9600000000000009</v>
      </c>
      <c r="AS34" s="196">
        <v>21.92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4.57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0.19</v>
      </c>
      <c r="L35" s="196">
        <v>15.28</v>
      </c>
      <c r="M35" s="196">
        <v>1.1200000000000001</v>
      </c>
      <c r="N35" s="196">
        <v>0.71</v>
      </c>
      <c r="O35" s="196">
        <v>0</v>
      </c>
      <c r="P35" s="196">
        <v>1.53</v>
      </c>
      <c r="Q35" s="196">
        <v>0.13</v>
      </c>
      <c r="R35" s="196">
        <v>0.52</v>
      </c>
      <c r="S35" s="196">
        <v>0.32</v>
      </c>
      <c r="T35" s="196">
        <v>0</v>
      </c>
      <c r="U35" s="196">
        <v>1.02</v>
      </c>
      <c r="V35" s="196">
        <v>0.22</v>
      </c>
      <c r="W35" s="196">
        <v>0.28000000000000003</v>
      </c>
      <c r="X35" s="196">
        <v>1.97</v>
      </c>
      <c r="Y35" s="196">
        <v>0</v>
      </c>
      <c r="Z35" s="196">
        <v>5.66</v>
      </c>
      <c r="AA35" s="196">
        <v>1.1000000000000001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8.9600000000000009</v>
      </c>
      <c r="AS35" s="196">
        <v>21.76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4.57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0.19</v>
      </c>
      <c r="L36" s="196">
        <v>15.28</v>
      </c>
      <c r="M36" s="196">
        <v>1.1200000000000001</v>
      </c>
      <c r="N36" s="196">
        <v>0.71</v>
      </c>
      <c r="O36" s="196">
        <v>0</v>
      </c>
      <c r="P36" s="196">
        <v>1.53</v>
      </c>
      <c r="Q36" s="196">
        <v>0.13</v>
      </c>
      <c r="R36" s="196">
        <v>0.52</v>
      </c>
      <c r="S36" s="196">
        <v>0.32</v>
      </c>
      <c r="T36" s="196">
        <v>0</v>
      </c>
      <c r="U36" s="196">
        <v>1.02</v>
      </c>
      <c r="V36" s="196">
        <v>0.22</v>
      </c>
      <c r="W36" s="196">
        <v>0.28000000000000003</v>
      </c>
      <c r="X36" s="196">
        <v>1.97</v>
      </c>
      <c r="Y36" s="196">
        <v>0</v>
      </c>
      <c r="Z36" s="196">
        <v>5.66</v>
      </c>
      <c r="AA36" s="196">
        <v>1.1000000000000001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8.9600000000000009</v>
      </c>
      <c r="AS36" s="196">
        <v>21.76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4.57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0.19</v>
      </c>
      <c r="L37" s="196">
        <v>15.28</v>
      </c>
      <c r="M37" s="196">
        <v>1.1200000000000001</v>
      </c>
      <c r="N37" s="196">
        <v>0.71</v>
      </c>
      <c r="O37" s="196">
        <v>0</v>
      </c>
      <c r="P37" s="196">
        <v>1.53</v>
      </c>
      <c r="Q37" s="196">
        <v>0.13</v>
      </c>
      <c r="R37" s="196">
        <v>0.52</v>
      </c>
      <c r="S37" s="196">
        <v>0.32</v>
      </c>
      <c r="T37" s="196">
        <v>0</v>
      </c>
      <c r="U37" s="196">
        <v>1.02</v>
      </c>
      <c r="V37" s="196">
        <v>0.22</v>
      </c>
      <c r="W37" s="196">
        <v>0.28000000000000003</v>
      </c>
      <c r="X37" s="196">
        <v>1.97</v>
      </c>
      <c r="Y37" s="196">
        <v>0</v>
      </c>
      <c r="Z37" s="196">
        <v>5.66</v>
      </c>
      <c r="AA37" s="196">
        <v>1.1000000000000001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8.9600000000000009</v>
      </c>
      <c r="AS37" s="196">
        <v>21.76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4.57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0.19</v>
      </c>
      <c r="L38" s="196">
        <v>15.28</v>
      </c>
      <c r="M38" s="196">
        <v>1.1200000000000001</v>
      </c>
      <c r="N38" s="196">
        <v>0.71</v>
      </c>
      <c r="O38" s="196">
        <v>0</v>
      </c>
      <c r="P38" s="196">
        <v>1.53</v>
      </c>
      <c r="Q38" s="196">
        <v>0.13</v>
      </c>
      <c r="R38" s="196">
        <v>0.52</v>
      </c>
      <c r="S38" s="196">
        <v>0.32</v>
      </c>
      <c r="T38" s="196">
        <v>0</v>
      </c>
      <c r="U38" s="196">
        <v>1.02</v>
      </c>
      <c r="V38" s="196">
        <v>0.22</v>
      </c>
      <c r="W38" s="196">
        <v>0.28000000000000003</v>
      </c>
      <c r="X38" s="196">
        <v>1.97</v>
      </c>
      <c r="Y38" s="196">
        <v>0</v>
      </c>
      <c r="Z38" s="196">
        <v>5.66</v>
      </c>
      <c r="AA38" s="196">
        <v>1.1000000000000001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8.9600000000000009</v>
      </c>
      <c r="AS38" s="196">
        <v>21.76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4.57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0.19</v>
      </c>
      <c r="L39" s="196">
        <v>15.28</v>
      </c>
      <c r="M39" s="196">
        <v>1.1200000000000001</v>
      </c>
      <c r="N39" s="196">
        <v>0.71</v>
      </c>
      <c r="O39" s="196">
        <v>0</v>
      </c>
      <c r="P39" s="196">
        <v>1.53</v>
      </c>
      <c r="Q39" s="196">
        <v>0.13</v>
      </c>
      <c r="R39" s="196">
        <v>0.52</v>
      </c>
      <c r="S39" s="196">
        <v>0.32</v>
      </c>
      <c r="T39" s="196">
        <v>0</v>
      </c>
      <c r="U39" s="196">
        <v>1.02</v>
      </c>
      <c r="V39" s="196">
        <v>0.22</v>
      </c>
      <c r="W39" s="196">
        <v>0.28000000000000003</v>
      </c>
      <c r="X39" s="196">
        <v>1.97</v>
      </c>
      <c r="Y39" s="196">
        <v>0</v>
      </c>
      <c r="Z39" s="196">
        <v>5.66</v>
      </c>
      <c r="AA39" s="196">
        <v>1.1000000000000001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8.86</v>
      </c>
      <c r="AS39" s="196">
        <v>21.76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4.57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0.19</v>
      </c>
      <c r="L40" s="196">
        <v>15.28</v>
      </c>
      <c r="M40" s="196">
        <v>1.1200000000000001</v>
      </c>
      <c r="N40" s="196">
        <v>0.71</v>
      </c>
      <c r="O40" s="196">
        <v>0</v>
      </c>
      <c r="P40" s="196">
        <v>1.53</v>
      </c>
      <c r="Q40" s="196">
        <v>0.13</v>
      </c>
      <c r="R40" s="196">
        <v>0.52</v>
      </c>
      <c r="S40" s="196">
        <v>0.32</v>
      </c>
      <c r="T40" s="196">
        <v>0</v>
      </c>
      <c r="U40" s="196">
        <v>1.02</v>
      </c>
      <c r="V40" s="196">
        <v>0.22</v>
      </c>
      <c r="W40" s="196">
        <v>0.28000000000000003</v>
      </c>
      <c r="X40" s="196">
        <v>1.97</v>
      </c>
      <c r="Y40" s="196">
        <v>0</v>
      </c>
      <c r="Z40" s="196">
        <v>5.66</v>
      </c>
      <c r="AA40" s="196">
        <v>1.1000000000000001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8.86</v>
      </c>
      <c r="AS40" s="196">
        <v>21.76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4.57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0.19</v>
      </c>
      <c r="L41" s="196">
        <v>15.28</v>
      </c>
      <c r="M41" s="196">
        <v>1.1200000000000001</v>
      </c>
      <c r="N41" s="196">
        <v>0.71</v>
      </c>
      <c r="O41" s="196">
        <v>0</v>
      </c>
      <c r="P41" s="196">
        <v>1.53</v>
      </c>
      <c r="Q41" s="196">
        <v>0.13</v>
      </c>
      <c r="R41" s="196">
        <v>0.52</v>
      </c>
      <c r="S41" s="196">
        <v>0.32</v>
      </c>
      <c r="T41" s="196">
        <v>0</v>
      </c>
      <c r="U41" s="196">
        <v>1.02</v>
      </c>
      <c r="V41" s="196">
        <v>0.22</v>
      </c>
      <c r="W41" s="196">
        <v>0.28000000000000003</v>
      </c>
      <c r="X41" s="196">
        <v>1.97</v>
      </c>
      <c r="Y41" s="196">
        <v>0</v>
      </c>
      <c r="Z41" s="196">
        <v>5.66</v>
      </c>
      <c r="AA41" s="196">
        <v>1.1000000000000001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8.86</v>
      </c>
      <c r="AS41" s="196">
        <v>21.76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4.57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0.19</v>
      </c>
      <c r="L42" s="196">
        <v>15.28</v>
      </c>
      <c r="M42" s="196">
        <v>1.1200000000000001</v>
      </c>
      <c r="N42" s="196">
        <v>0.71</v>
      </c>
      <c r="O42" s="196">
        <v>0</v>
      </c>
      <c r="P42" s="196">
        <v>1.53</v>
      </c>
      <c r="Q42" s="196">
        <v>0.13</v>
      </c>
      <c r="R42" s="196">
        <v>0.52</v>
      </c>
      <c r="S42" s="196">
        <v>0.32</v>
      </c>
      <c r="T42" s="196">
        <v>0</v>
      </c>
      <c r="U42" s="196">
        <v>1.02</v>
      </c>
      <c r="V42" s="196">
        <v>0.22</v>
      </c>
      <c r="W42" s="196">
        <v>0.28000000000000003</v>
      </c>
      <c r="X42" s="196">
        <v>1.97</v>
      </c>
      <c r="Y42" s="196">
        <v>0</v>
      </c>
      <c r="Z42" s="196">
        <v>5.66</v>
      </c>
      <c r="AA42" s="196">
        <v>1.1000000000000001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8.86</v>
      </c>
      <c r="AS42" s="196">
        <v>21.76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4.57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0.19</v>
      </c>
      <c r="L43" s="196">
        <v>15.28</v>
      </c>
      <c r="M43" s="196">
        <v>1.1200000000000001</v>
      </c>
      <c r="N43" s="196">
        <v>0.71</v>
      </c>
      <c r="O43" s="196">
        <v>0</v>
      </c>
      <c r="P43" s="196">
        <v>1.53</v>
      </c>
      <c r="Q43" s="196">
        <v>0.13</v>
      </c>
      <c r="R43" s="196">
        <v>0.52</v>
      </c>
      <c r="S43" s="196">
        <v>0.32</v>
      </c>
      <c r="T43" s="196">
        <v>0</v>
      </c>
      <c r="U43" s="196">
        <v>1.02</v>
      </c>
      <c r="V43" s="196">
        <v>0.22</v>
      </c>
      <c r="W43" s="196">
        <v>0.28000000000000003</v>
      </c>
      <c r="X43" s="196">
        <v>1.97</v>
      </c>
      <c r="Y43" s="196">
        <v>0</v>
      </c>
      <c r="Z43" s="196">
        <v>5.66</v>
      </c>
      <c r="AA43" s="196">
        <v>1.1000000000000001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8.86</v>
      </c>
      <c r="AS43" s="196">
        <v>21.76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4.57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0.19</v>
      </c>
      <c r="L44" s="196">
        <v>15.28</v>
      </c>
      <c r="M44" s="196">
        <v>1.1200000000000001</v>
      </c>
      <c r="N44" s="196">
        <v>0.71</v>
      </c>
      <c r="O44" s="196">
        <v>0</v>
      </c>
      <c r="P44" s="196">
        <v>1.53</v>
      </c>
      <c r="Q44" s="196">
        <v>0.13</v>
      </c>
      <c r="R44" s="196">
        <v>0.52</v>
      </c>
      <c r="S44" s="196">
        <v>0.32</v>
      </c>
      <c r="T44" s="196">
        <v>0</v>
      </c>
      <c r="U44" s="196">
        <v>1.02</v>
      </c>
      <c r="V44" s="196">
        <v>0.22</v>
      </c>
      <c r="W44" s="196">
        <v>0.28000000000000003</v>
      </c>
      <c r="X44" s="196">
        <v>1.97</v>
      </c>
      <c r="Y44" s="196">
        <v>0</v>
      </c>
      <c r="Z44" s="196">
        <v>5.66</v>
      </c>
      <c r="AA44" s="196">
        <v>1.1000000000000001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8.86</v>
      </c>
      <c r="AS44" s="196">
        <v>21.76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4.57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0.19</v>
      </c>
      <c r="L45" s="196">
        <v>15.28</v>
      </c>
      <c r="M45" s="196">
        <v>1.1200000000000001</v>
      </c>
      <c r="N45" s="196">
        <v>0.71</v>
      </c>
      <c r="O45" s="196">
        <v>0</v>
      </c>
      <c r="P45" s="196">
        <v>1.53</v>
      </c>
      <c r="Q45" s="196">
        <v>0.13</v>
      </c>
      <c r="R45" s="196">
        <v>0.52</v>
      </c>
      <c r="S45" s="196">
        <v>0.32</v>
      </c>
      <c r="T45" s="196">
        <v>0</v>
      </c>
      <c r="U45" s="196">
        <v>1.02</v>
      </c>
      <c r="V45" s="196">
        <v>0.22</v>
      </c>
      <c r="W45" s="196">
        <v>0.28000000000000003</v>
      </c>
      <c r="X45" s="196">
        <v>1.97</v>
      </c>
      <c r="Y45" s="196">
        <v>0</v>
      </c>
      <c r="Z45" s="196">
        <v>5.66</v>
      </c>
      <c r="AA45" s="196">
        <v>1.1000000000000001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8.86</v>
      </c>
      <c r="AS45" s="196">
        <v>21.76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4.57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0.19</v>
      </c>
      <c r="L46" s="196">
        <v>15.28</v>
      </c>
      <c r="M46" s="196">
        <v>1.1200000000000001</v>
      </c>
      <c r="N46" s="196">
        <v>0.71</v>
      </c>
      <c r="O46" s="196">
        <v>0</v>
      </c>
      <c r="P46" s="196">
        <v>1.53</v>
      </c>
      <c r="Q46" s="196">
        <v>0.13</v>
      </c>
      <c r="R46" s="196">
        <v>0.52</v>
      </c>
      <c r="S46" s="196">
        <v>0.32</v>
      </c>
      <c r="T46" s="196">
        <v>0</v>
      </c>
      <c r="U46" s="196">
        <v>1.02</v>
      </c>
      <c r="V46" s="196">
        <v>0.22</v>
      </c>
      <c r="W46" s="196">
        <v>0.28000000000000003</v>
      </c>
      <c r="X46" s="196">
        <v>1.97</v>
      </c>
      <c r="Y46" s="196">
        <v>0</v>
      </c>
      <c r="Z46" s="196">
        <v>5.66</v>
      </c>
      <c r="AA46" s="196">
        <v>1.1000000000000001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8.86</v>
      </c>
      <c r="AS46" s="196">
        <v>21.76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0.19</v>
      </c>
      <c r="L47" s="196">
        <v>15.28</v>
      </c>
      <c r="M47" s="196">
        <v>1.1200000000000001</v>
      </c>
      <c r="N47" s="196">
        <v>0.71</v>
      </c>
      <c r="O47" s="196">
        <v>0</v>
      </c>
      <c r="P47" s="196">
        <v>1.53</v>
      </c>
      <c r="Q47" s="196">
        <v>0.13</v>
      </c>
      <c r="R47" s="196">
        <v>0.52</v>
      </c>
      <c r="S47" s="196">
        <v>0.32</v>
      </c>
      <c r="T47" s="196">
        <v>0</v>
      </c>
      <c r="U47" s="196">
        <v>1.02</v>
      </c>
      <c r="V47" s="196">
        <v>0.22</v>
      </c>
      <c r="W47" s="196">
        <v>0.28000000000000003</v>
      </c>
      <c r="X47" s="196">
        <v>1.97</v>
      </c>
      <c r="Y47" s="196">
        <v>0</v>
      </c>
      <c r="Z47" s="196">
        <v>5.66</v>
      </c>
      <c r="AA47" s="196">
        <v>1.1000000000000001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8.86</v>
      </c>
      <c r="AS47" s="196">
        <v>21.76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0.19</v>
      </c>
      <c r="L48" s="196">
        <v>15.28</v>
      </c>
      <c r="M48" s="196">
        <v>1.1200000000000001</v>
      </c>
      <c r="N48" s="196">
        <v>0.71</v>
      </c>
      <c r="O48" s="196">
        <v>0</v>
      </c>
      <c r="P48" s="196">
        <v>1.53</v>
      </c>
      <c r="Q48" s="196">
        <v>0.13</v>
      </c>
      <c r="R48" s="196">
        <v>0.52</v>
      </c>
      <c r="S48" s="196">
        <v>0.32</v>
      </c>
      <c r="T48" s="196">
        <v>0</v>
      </c>
      <c r="U48" s="196">
        <v>1.02</v>
      </c>
      <c r="V48" s="196">
        <v>0.22</v>
      </c>
      <c r="W48" s="196">
        <v>0.28000000000000003</v>
      </c>
      <c r="X48" s="196">
        <v>1.97</v>
      </c>
      <c r="Y48" s="196">
        <v>0</v>
      </c>
      <c r="Z48" s="196">
        <v>5.66</v>
      </c>
      <c r="AA48" s="196">
        <v>1.1000000000000001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8.86</v>
      </c>
      <c r="AS48" s="196">
        <v>21.76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0.19</v>
      </c>
      <c r="L49" s="196">
        <v>15.28</v>
      </c>
      <c r="M49" s="196">
        <v>1.1200000000000001</v>
      </c>
      <c r="N49" s="196">
        <v>0.71</v>
      </c>
      <c r="O49" s="196">
        <v>0</v>
      </c>
      <c r="P49" s="196">
        <v>1.53</v>
      </c>
      <c r="Q49" s="196">
        <v>0.13</v>
      </c>
      <c r="R49" s="196">
        <v>0.52</v>
      </c>
      <c r="S49" s="196">
        <v>0.32</v>
      </c>
      <c r="T49" s="196">
        <v>0</v>
      </c>
      <c r="U49" s="196">
        <v>1.02</v>
      </c>
      <c r="V49" s="196">
        <v>0.22</v>
      </c>
      <c r="W49" s="196">
        <v>0.14000000000000001</v>
      </c>
      <c r="X49" s="196">
        <v>1.97</v>
      </c>
      <c r="Y49" s="196">
        <v>0</v>
      </c>
      <c r="Z49" s="196">
        <v>5.66</v>
      </c>
      <c r="AA49" s="196">
        <v>1.1000000000000001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8.86</v>
      </c>
      <c r="AS49" s="196">
        <v>21.76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0.19</v>
      </c>
      <c r="L50" s="196">
        <v>15.28</v>
      </c>
      <c r="M50" s="196">
        <v>1.1200000000000001</v>
      </c>
      <c r="N50" s="196">
        <v>0.71</v>
      </c>
      <c r="O50" s="196">
        <v>0</v>
      </c>
      <c r="P50" s="196">
        <v>1.53</v>
      </c>
      <c r="Q50" s="196">
        <v>0.13</v>
      </c>
      <c r="R50" s="196">
        <v>0.52</v>
      </c>
      <c r="S50" s="196">
        <v>0.32</v>
      </c>
      <c r="T50" s="196">
        <v>0</v>
      </c>
      <c r="U50" s="196">
        <v>1.02</v>
      </c>
      <c r="V50" s="196">
        <v>0.22</v>
      </c>
      <c r="W50" s="196">
        <v>0.14000000000000001</v>
      </c>
      <c r="X50" s="196">
        <v>1.97</v>
      </c>
      <c r="Y50" s="196">
        <v>0</v>
      </c>
      <c r="Z50" s="196">
        <v>5.66</v>
      </c>
      <c r="AA50" s="196">
        <v>1.1000000000000001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8.86</v>
      </c>
      <c r="AS50" s="196">
        <v>21.76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2.76</v>
      </c>
      <c r="L51" s="196">
        <v>45.67</v>
      </c>
      <c r="M51" s="196">
        <v>1.1200000000000001</v>
      </c>
      <c r="N51" s="196">
        <v>0.71</v>
      </c>
      <c r="O51" s="196">
        <v>0</v>
      </c>
      <c r="P51" s="196">
        <v>1.53</v>
      </c>
      <c r="Q51" s="196">
        <v>0.13</v>
      </c>
      <c r="R51" s="196">
        <v>0.52</v>
      </c>
      <c r="S51" s="196">
        <v>0.32</v>
      </c>
      <c r="T51" s="196">
        <v>0</v>
      </c>
      <c r="U51" s="196">
        <v>1.02</v>
      </c>
      <c r="V51" s="196">
        <v>0.22</v>
      </c>
      <c r="W51" s="196">
        <v>0.14000000000000001</v>
      </c>
      <c r="X51" s="196">
        <v>1.97</v>
      </c>
      <c r="Y51" s="196">
        <v>0</v>
      </c>
      <c r="Z51" s="196">
        <v>5.66</v>
      </c>
      <c r="AA51" s="196">
        <v>1.1000000000000001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19.61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8.86</v>
      </c>
      <c r="AS51" s="196">
        <v>21.76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2.76</v>
      </c>
      <c r="L52" s="196">
        <v>45.67</v>
      </c>
      <c r="M52" s="196">
        <v>1.1200000000000001</v>
      </c>
      <c r="N52" s="196">
        <v>0.71</v>
      </c>
      <c r="O52" s="196">
        <v>0</v>
      </c>
      <c r="P52" s="196">
        <v>1.53</v>
      </c>
      <c r="Q52" s="196">
        <v>0.47</v>
      </c>
      <c r="R52" s="196">
        <v>0.52</v>
      </c>
      <c r="S52" s="196">
        <v>4.26</v>
      </c>
      <c r="T52" s="196">
        <v>0</v>
      </c>
      <c r="U52" s="196">
        <v>1.02</v>
      </c>
      <c r="V52" s="196">
        <v>0.22</v>
      </c>
      <c r="W52" s="196">
        <v>0.14000000000000001</v>
      </c>
      <c r="X52" s="196">
        <v>1.97</v>
      </c>
      <c r="Y52" s="196">
        <v>0</v>
      </c>
      <c r="Z52" s="196">
        <v>5.66</v>
      </c>
      <c r="AA52" s="196">
        <v>1.1000000000000001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19.61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8.86</v>
      </c>
      <c r="AS52" s="196">
        <v>21.76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2.76</v>
      </c>
      <c r="L53" s="196">
        <v>85.67</v>
      </c>
      <c r="M53" s="196">
        <v>1.1200000000000001</v>
      </c>
      <c r="N53" s="196">
        <v>0.71</v>
      </c>
      <c r="O53" s="196">
        <v>0</v>
      </c>
      <c r="P53" s="196">
        <v>1.53</v>
      </c>
      <c r="Q53" s="196">
        <v>0.47</v>
      </c>
      <c r="R53" s="196">
        <v>0.52</v>
      </c>
      <c r="S53" s="196">
        <v>4.26</v>
      </c>
      <c r="T53" s="196">
        <v>0</v>
      </c>
      <c r="U53" s="196">
        <v>1.02</v>
      </c>
      <c r="V53" s="196">
        <v>0.22</v>
      </c>
      <c r="W53" s="196">
        <v>0.14000000000000001</v>
      </c>
      <c r="X53" s="196">
        <v>1.97</v>
      </c>
      <c r="Y53" s="196">
        <v>0</v>
      </c>
      <c r="Z53" s="196">
        <v>5.66</v>
      </c>
      <c r="AA53" s="196">
        <v>1.1000000000000001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19.61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8.86</v>
      </c>
      <c r="AS53" s="196">
        <v>21.76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2.76</v>
      </c>
      <c r="L54" s="196">
        <v>125.67</v>
      </c>
      <c r="M54" s="196">
        <v>1.1200000000000001</v>
      </c>
      <c r="N54" s="196">
        <v>0.71</v>
      </c>
      <c r="O54" s="196">
        <v>0</v>
      </c>
      <c r="P54" s="196">
        <v>1.53</v>
      </c>
      <c r="Q54" s="196">
        <v>0.47</v>
      </c>
      <c r="R54" s="196">
        <v>0.52</v>
      </c>
      <c r="S54" s="196">
        <v>4.26</v>
      </c>
      <c r="T54" s="196">
        <v>0</v>
      </c>
      <c r="U54" s="196">
        <v>1.02</v>
      </c>
      <c r="V54" s="196">
        <v>0.22</v>
      </c>
      <c r="W54" s="196">
        <v>0.14000000000000001</v>
      </c>
      <c r="X54" s="196">
        <v>1.97</v>
      </c>
      <c r="Y54" s="196">
        <v>0</v>
      </c>
      <c r="Z54" s="196">
        <v>5.66</v>
      </c>
      <c r="AA54" s="196">
        <v>1.1000000000000001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19.61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8.86</v>
      </c>
      <c r="AS54" s="196">
        <v>21.76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2.74</v>
      </c>
      <c r="L55" s="196">
        <v>175.67</v>
      </c>
      <c r="M55" s="196">
        <v>1.1200000000000001</v>
      </c>
      <c r="N55" s="196">
        <v>0.71</v>
      </c>
      <c r="O55" s="196">
        <v>0</v>
      </c>
      <c r="P55" s="196">
        <v>1.53</v>
      </c>
      <c r="Q55" s="196">
        <v>0.47</v>
      </c>
      <c r="R55" s="196">
        <v>0.52</v>
      </c>
      <c r="S55" s="196">
        <v>4.26</v>
      </c>
      <c r="T55" s="196">
        <v>0</v>
      </c>
      <c r="U55" s="196">
        <v>1.02</v>
      </c>
      <c r="V55" s="196">
        <v>0.22</v>
      </c>
      <c r="W55" s="196">
        <v>0.14000000000000001</v>
      </c>
      <c r="X55" s="196">
        <v>1.97</v>
      </c>
      <c r="Y55" s="196">
        <v>0</v>
      </c>
      <c r="Z55" s="196">
        <v>5.66</v>
      </c>
      <c r="AA55" s="196">
        <v>20.95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19.61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8.76</v>
      </c>
      <c r="AS55" s="196">
        <v>21.76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2.76</v>
      </c>
      <c r="L56" s="196">
        <v>175.67</v>
      </c>
      <c r="M56" s="196">
        <v>1.1200000000000001</v>
      </c>
      <c r="N56" s="196">
        <v>0.71</v>
      </c>
      <c r="O56" s="196">
        <v>0</v>
      </c>
      <c r="P56" s="196">
        <v>1.53</v>
      </c>
      <c r="Q56" s="196">
        <v>0.47</v>
      </c>
      <c r="R56" s="196">
        <v>0.52</v>
      </c>
      <c r="S56" s="196">
        <v>4.26</v>
      </c>
      <c r="T56" s="196">
        <v>0</v>
      </c>
      <c r="U56" s="196">
        <v>1.02</v>
      </c>
      <c r="V56" s="196">
        <v>0.22</v>
      </c>
      <c r="W56" s="196">
        <v>0.14000000000000001</v>
      </c>
      <c r="X56" s="196">
        <v>1.97</v>
      </c>
      <c r="Y56" s="196">
        <v>0</v>
      </c>
      <c r="Z56" s="196">
        <v>5.66</v>
      </c>
      <c r="AA56" s="196">
        <v>20.95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19.61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8.76</v>
      </c>
      <c r="AS56" s="196">
        <v>21.76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2.76</v>
      </c>
      <c r="L57" s="196">
        <v>175.67</v>
      </c>
      <c r="M57" s="196">
        <v>1.1200000000000001</v>
      </c>
      <c r="N57" s="196">
        <v>0.71</v>
      </c>
      <c r="O57" s="196">
        <v>0</v>
      </c>
      <c r="P57" s="196">
        <v>1.53</v>
      </c>
      <c r="Q57" s="196">
        <v>0.47</v>
      </c>
      <c r="R57" s="196">
        <v>0.1</v>
      </c>
      <c r="S57" s="196">
        <v>4.26</v>
      </c>
      <c r="T57" s="196">
        <v>0</v>
      </c>
      <c r="U57" s="196">
        <v>1.02</v>
      </c>
      <c r="V57" s="196">
        <v>0.22</v>
      </c>
      <c r="W57" s="196">
        <v>0.14000000000000001</v>
      </c>
      <c r="X57" s="196">
        <v>1.97</v>
      </c>
      <c r="Y57" s="196">
        <v>0</v>
      </c>
      <c r="Z57" s="196">
        <v>5.66</v>
      </c>
      <c r="AA57" s="196">
        <v>20.95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18.87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8.76</v>
      </c>
      <c r="AS57" s="196">
        <v>21.76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2.76</v>
      </c>
      <c r="L58" s="196">
        <v>175.67</v>
      </c>
      <c r="M58" s="196">
        <v>1.1200000000000001</v>
      </c>
      <c r="N58" s="196">
        <v>0.71</v>
      </c>
      <c r="O58" s="196">
        <v>0</v>
      </c>
      <c r="P58" s="196">
        <v>1.53</v>
      </c>
      <c r="Q58" s="196">
        <v>0.47</v>
      </c>
      <c r="R58" s="196">
        <v>0.52</v>
      </c>
      <c r="S58" s="196">
        <v>4.26</v>
      </c>
      <c r="T58" s="196">
        <v>0</v>
      </c>
      <c r="U58" s="196">
        <v>1.02</v>
      </c>
      <c r="V58" s="196">
        <v>0.22</v>
      </c>
      <c r="W58" s="196">
        <v>0.14000000000000001</v>
      </c>
      <c r="X58" s="196">
        <v>1.97</v>
      </c>
      <c r="Y58" s="196">
        <v>0</v>
      </c>
      <c r="Z58" s="196">
        <v>5.66</v>
      </c>
      <c r="AA58" s="196">
        <v>20.95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18.87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8.76</v>
      </c>
      <c r="AS58" s="196">
        <v>21.76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2.76</v>
      </c>
      <c r="L59" s="196">
        <v>175.67</v>
      </c>
      <c r="M59" s="196">
        <v>1.1200000000000001</v>
      </c>
      <c r="N59" s="196">
        <v>0.71</v>
      </c>
      <c r="O59" s="196">
        <v>0</v>
      </c>
      <c r="P59" s="196">
        <v>1.53</v>
      </c>
      <c r="Q59" s="196">
        <v>0.47</v>
      </c>
      <c r="R59" s="196">
        <v>0.52</v>
      </c>
      <c r="S59" s="196">
        <v>4.26</v>
      </c>
      <c r="T59" s="196">
        <v>0</v>
      </c>
      <c r="U59" s="196">
        <v>1.02</v>
      </c>
      <c r="V59" s="196">
        <v>0.22</v>
      </c>
      <c r="W59" s="196">
        <v>0.14000000000000001</v>
      </c>
      <c r="X59" s="196">
        <v>1.97</v>
      </c>
      <c r="Y59" s="196">
        <v>0</v>
      </c>
      <c r="Z59" s="196">
        <v>5.66</v>
      </c>
      <c r="AA59" s="196">
        <v>20.95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18.87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8.76</v>
      </c>
      <c r="AS59" s="196">
        <v>21.76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2.76</v>
      </c>
      <c r="L60" s="196">
        <v>175.67</v>
      </c>
      <c r="M60" s="196">
        <v>1.1200000000000001</v>
      </c>
      <c r="N60" s="196">
        <v>0.71</v>
      </c>
      <c r="O60" s="196">
        <v>0</v>
      </c>
      <c r="P60" s="196">
        <v>1.53</v>
      </c>
      <c r="Q60" s="196">
        <v>0.47</v>
      </c>
      <c r="R60" s="196">
        <v>0.52</v>
      </c>
      <c r="S60" s="196">
        <v>4.26</v>
      </c>
      <c r="T60" s="196">
        <v>0</v>
      </c>
      <c r="U60" s="196">
        <v>1.02</v>
      </c>
      <c r="V60" s="196">
        <v>0.22</v>
      </c>
      <c r="W60" s="196">
        <v>0.14000000000000001</v>
      </c>
      <c r="X60" s="196">
        <v>1.97</v>
      </c>
      <c r="Y60" s="196">
        <v>0</v>
      </c>
      <c r="Z60" s="196">
        <v>5.66</v>
      </c>
      <c r="AA60" s="196">
        <v>20.95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18.87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8.76</v>
      </c>
      <c r="AS60" s="196">
        <v>21.76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2.76</v>
      </c>
      <c r="L61" s="196">
        <v>175.67</v>
      </c>
      <c r="M61" s="196">
        <v>1.1200000000000001</v>
      </c>
      <c r="N61" s="196">
        <v>0.71</v>
      </c>
      <c r="O61" s="196">
        <v>0</v>
      </c>
      <c r="P61" s="196">
        <v>1.53</v>
      </c>
      <c r="Q61" s="196">
        <v>0.47</v>
      </c>
      <c r="R61" s="196">
        <v>0.52</v>
      </c>
      <c r="S61" s="196">
        <v>4.26</v>
      </c>
      <c r="T61" s="196">
        <v>0</v>
      </c>
      <c r="U61" s="196">
        <v>1.02</v>
      </c>
      <c r="V61" s="196">
        <v>0.22</v>
      </c>
      <c r="W61" s="196">
        <v>0.14000000000000001</v>
      </c>
      <c r="X61" s="196">
        <v>1.97</v>
      </c>
      <c r="Y61" s="196">
        <v>0</v>
      </c>
      <c r="Z61" s="196">
        <v>5.66</v>
      </c>
      <c r="AA61" s="196">
        <v>1.1000000000000001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18.87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8.76</v>
      </c>
      <c r="AS61" s="196">
        <v>21.76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2.76</v>
      </c>
      <c r="L62" s="196">
        <v>175.67</v>
      </c>
      <c r="M62" s="196">
        <v>1.1200000000000001</v>
      </c>
      <c r="N62" s="196">
        <v>0.71</v>
      </c>
      <c r="O62" s="196">
        <v>0</v>
      </c>
      <c r="P62" s="196">
        <v>1.53</v>
      </c>
      <c r="Q62" s="196">
        <v>0.47</v>
      </c>
      <c r="R62" s="196">
        <v>0.52</v>
      </c>
      <c r="S62" s="196">
        <v>4.26</v>
      </c>
      <c r="T62" s="196">
        <v>0</v>
      </c>
      <c r="U62" s="196">
        <v>1.02</v>
      </c>
      <c r="V62" s="196">
        <v>0.22</v>
      </c>
      <c r="W62" s="196">
        <v>0.14000000000000001</v>
      </c>
      <c r="X62" s="196">
        <v>1.97</v>
      </c>
      <c r="Y62" s="196">
        <v>0</v>
      </c>
      <c r="Z62" s="196">
        <v>5.66</v>
      </c>
      <c r="AA62" s="196">
        <v>1.1000000000000001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18.87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8.76</v>
      </c>
      <c r="AS62" s="196">
        <v>21.76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2.76</v>
      </c>
      <c r="L63" s="196">
        <v>175.67</v>
      </c>
      <c r="M63" s="196">
        <v>1.1200000000000001</v>
      </c>
      <c r="N63" s="196">
        <v>0.71</v>
      </c>
      <c r="O63" s="196">
        <v>0</v>
      </c>
      <c r="P63" s="196">
        <v>1.53</v>
      </c>
      <c r="Q63" s="196">
        <v>0.47</v>
      </c>
      <c r="R63" s="196">
        <v>0.52</v>
      </c>
      <c r="S63" s="196">
        <v>4.26</v>
      </c>
      <c r="T63" s="196">
        <v>0</v>
      </c>
      <c r="U63" s="196">
        <v>1.02</v>
      </c>
      <c r="V63" s="196">
        <v>0.22</v>
      </c>
      <c r="W63" s="196">
        <v>0.14000000000000001</v>
      </c>
      <c r="X63" s="196">
        <v>1.97</v>
      </c>
      <c r="Y63" s="196">
        <v>0</v>
      </c>
      <c r="Z63" s="196">
        <v>5.66</v>
      </c>
      <c r="AA63" s="196">
        <v>1.1000000000000001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18.87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8.76</v>
      </c>
      <c r="AS63" s="196">
        <v>21.76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2.76</v>
      </c>
      <c r="L64" s="196">
        <v>175.67</v>
      </c>
      <c r="M64" s="196">
        <v>1.1200000000000001</v>
      </c>
      <c r="N64" s="196">
        <v>0.71</v>
      </c>
      <c r="O64" s="196">
        <v>0</v>
      </c>
      <c r="P64" s="196">
        <v>1.53</v>
      </c>
      <c r="Q64" s="196">
        <v>0.47</v>
      </c>
      <c r="R64" s="196">
        <v>0.52</v>
      </c>
      <c r="S64" s="196">
        <v>4.26</v>
      </c>
      <c r="T64" s="196">
        <v>0</v>
      </c>
      <c r="U64" s="196">
        <v>1.02</v>
      </c>
      <c r="V64" s="196">
        <v>0.22</v>
      </c>
      <c r="W64" s="196">
        <v>0.14000000000000001</v>
      </c>
      <c r="X64" s="196">
        <v>1.97</v>
      </c>
      <c r="Y64" s="196">
        <v>0</v>
      </c>
      <c r="Z64" s="196">
        <v>5.66</v>
      </c>
      <c r="AA64" s="196">
        <v>1.1000000000000001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18.87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8.76</v>
      </c>
      <c r="AS64" s="196">
        <v>21.76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2.76</v>
      </c>
      <c r="L65" s="196">
        <v>175.67</v>
      </c>
      <c r="M65" s="196">
        <v>1.1200000000000001</v>
      </c>
      <c r="N65" s="196">
        <v>0.71</v>
      </c>
      <c r="O65" s="196">
        <v>0</v>
      </c>
      <c r="P65" s="196">
        <v>1.53</v>
      </c>
      <c r="Q65" s="196">
        <v>0.47</v>
      </c>
      <c r="R65" s="196">
        <v>0.52</v>
      </c>
      <c r="S65" s="196">
        <v>4.26</v>
      </c>
      <c r="T65" s="196">
        <v>0</v>
      </c>
      <c r="U65" s="196">
        <v>1.02</v>
      </c>
      <c r="V65" s="196">
        <v>0.22</v>
      </c>
      <c r="W65" s="196">
        <v>0.14000000000000001</v>
      </c>
      <c r="X65" s="196">
        <v>1.97</v>
      </c>
      <c r="Y65" s="196">
        <v>0</v>
      </c>
      <c r="Z65" s="196">
        <v>5.66</v>
      </c>
      <c r="AA65" s="196">
        <v>1.1000000000000001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18.87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8.76</v>
      </c>
      <c r="AS65" s="196">
        <v>21.76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2.76</v>
      </c>
      <c r="L66" s="196">
        <v>175.67</v>
      </c>
      <c r="M66" s="196">
        <v>1.1200000000000001</v>
      </c>
      <c r="N66" s="196">
        <v>0.71</v>
      </c>
      <c r="O66" s="196">
        <v>0</v>
      </c>
      <c r="P66" s="196">
        <v>1.53</v>
      </c>
      <c r="Q66" s="196">
        <v>0.47</v>
      </c>
      <c r="R66" s="196">
        <v>0.52</v>
      </c>
      <c r="S66" s="196">
        <v>4.26</v>
      </c>
      <c r="T66" s="196">
        <v>0</v>
      </c>
      <c r="U66" s="196">
        <v>1.02</v>
      </c>
      <c r="V66" s="196">
        <v>0.22</v>
      </c>
      <c r="W66" s="196">
        <v>0.14000000000000001</v>
      </c>
      <c r="X66" s="196">
        <v>1.97</v>
      </c>
      <c r="Y66" s="196">
        <v>0</v>
      </c>
      <c r="Z66" s="196">
        <v>5.66</v>
      </c>
      <c r="AA66" s="196">
        <v>1.1000000000000001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18.87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8.76</v>
      </c>
      <c r="AS66" s="196">
        <v>21.76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2.76</v>
      </c>
      <c r="L67" s="196">
        <v>135.66999999999999</v>
      </c>
      <c r="M67" s="196">
        <v>1.1200000000000001</v>
      </c>
      <c r="N67" s="196">
        <v>0.71</v>
      </c>
      <c r="O67" s="196">
        <v>0</v>
      </c>
      <c r="P67" s="196">
        <v>1.53</v>
      </c>
      <c r="Q67" s="196">
        <v>0.47</v>
      </c>
      <c r="R67" s="196">
        <v>0.52</v>
      </c>
      <c r="S67" s="196">
        <v>4.26</v>
      </c>
      <c r="T67" s="196">
        <v>0</v>
      </c>
      <c r="U67" s="196">
        <v>1.02</v>
      </c>
      <c r="V67" s="196">
        <v>0.22</v>
      </c>
      <c r="W67" s="196">
        <v>0.14000000000000001</v>
      </c>
      <c r="X67" s="196">
        <v>1.97</v>
      </c>
      <c r="Y67" s="196">
        <v>0</v>
      </c>
      <c r="Z67" s="196">
        <v>5.66</v>
      </c>
      <c r="AA67" s="196">
        <v>0.9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19.61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8.92</v>
      </c>
      <c r="AS67" s="196">
        <v>21.76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2.77</v>
      </c>
      <c r="L68" s="196">
        <v>85.67</v>
      </c>
      <c r="M68" s="196">
        <v>1.1200000000000001</v>
      </c>
      <c r="N68" s="196">
        <v>0.71</v>
      </c>
      <c r="O68" s="196">
        <v>0</v>
      </c>
      <c r="P68" s="196">
        <v>1.53</v>
      </c>
      <c r="Q68" s="196">
        <v>0.47</v>
      </c>
      <c r="R68" s="196">
        <v>0.52</v>
      </c>
      <c r="S68" s="196">
        <v>4.26</v>
      </c>
      <c r="T68" s="196">
        <v>0</v>
      </c>
      <c r="U68" s="196">
        <v>1.02</v>
      </c>
      <c r="V68" s="196">
        <v>0.22</v>
      </c>
      <c r="W68" s="196">
        <v>0.14000000000000001</v>
      </c>
      <c r="X68" s="196">
        <v>1.97</v>
      </c>
      <c r="Y68" s="196">
        <v>0</v>
      </c>
      <c r="Z68" s="196">
        <v>5.66</v>
      </c>
      <c r="AA68" s="196">
        <v>0.9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8.92</v>
      </c>
      <c r="AS68" s="196">
        <v>21.76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2.76</v>
      </c>
      <c r="L69" s="196">
        <v>35.67</v>
      </c>
      <c r="M69" s="196">
        <v>1.1200000000000001</v>
      </c>
      <c r="N69" s="196">
        <v>0.71</v>
      </c>
      <c r="O69" s="196">
        <v>0</v>
      </c>
      <c r="P69" s="196">
        <v>1.53</v>
      </c>
      <c r="Q69" s="196">
        <v>0.47</v>
      </c>
      <c r="R69" s="196">
        <v>0.52</v>
      </c>
      <c r="S69" s="196">
        <v>4.26</v>
      </c>
      <c r="T69" s="196">
        <v>0</v>
      </c>
      <c r="U69" s="196">
        <v>1.02</v>
      </c>
      <c r="V69" s="196">
        <v>0.22</v>
      </c>
      <c r="W69" s="196">
        <v>0.14000000000000001</v>
      </c>
      <c r="X69" s="196">
        <v>1.97</v>
      </c>
      <c r="Y69" s="196">
        <v>0</v>
      </c>
      <c r="Z69" s="196">
        <v>5.66</v>
      </c>
      <c r="AA69" s="196">
        <v>0.9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31.04</v>
      </c>
      <c r="AH69" s="196">
        <v>20.05</v>
      </c>
      <c r="AI69" s="196">
        <v>14.46</v>
      </c>
      <c r="AJ69" s="196">
        <v>0</v>
      </c>
      <c r="AK69" s="196">
        <v>19.61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8.92</v>
      </c>
      <c r="AS69" s="196">
        <v>21.76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0.19</v>
      </c>
      <c r="L70" s="196">
        <v>15.28</v>
      </c>
      <c r="M70" s="196">
        <v>1.1200000000000001</v>
      </c>
      <c r="N70" s="196">
        <v>0.71</v>
      </c>
      <c r="O70" s="196">
        <v>0</v>
      </c>
      <c r="P70" s="196">
        <v>1.53</v>
      </c>
      <c r="Q70" s="196">
        <v>0.13</v>
      </c>
      <c r="R70" s="196">
        <v>0.52</v>
      </c>
      <c r="S70" s="196">
        <v>0.32</v>
      </c>
      <c r="T70" s="196">
        <v>0</v>
      </c>
      <c r="U70" s="196">
        <v>1.02</v>
      </c>
      <c r="V70" s="196">
        <v>0.22</v>
      </c>
      <c r="W70" s="196">
        <v>0.14000000000000001</v>
      </c>
      <c r="X70" s="196">
        <v>1.97</v>
      </c>
      <c r="Y70" s="196">
        <v>0</v>
      </c>
      <c r="Z70" s="196">
        <v>5.66</v>
      </c>
      <c r="AA70" s="196">
        <v>0.9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31.04</v>
      </c>
      <c r="AH70" s="196">
        <v>20.05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8.92</v>
      </c>
      <c r="AS70" s="196">
        <v>21.76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0.19</v>
      </c>
      <c r="L71" s="196">
        <v>15.28</v>
      </c>
      <c r="M71" s="196">
        <v>1.1200000000000001</v>
      </c>
      <c r="N71" s="196">
        <v>0.71</v>
      </c>
      <c r="O71" s="196">
        <v>0</v>
      </c>
      <c r="P71" s="196">
        <v>1.53</v>
      </c>
      <c r="Q71" s="196">
        <v>0.13</v>
      </c>
      <c r="R71" s="196">
        <v>0.52</v>
      </c>
      <c r="S71" s="196">
        <v>0.32</v>
      </c>
      <c r="T71" s="196">
        <v>0</v>
      </c>
      <c r="U71" s="196">
        <v>1.02</v>
      </c>
      <c r="V71" s="196">
        <v>0.22</v>
      </c>
      <c r="W71" s="196">
        <v>0.14000000000000001</v>
      </c>
      <c r="X71" s="196">
        <v>1.97</v>
      </c>
      <c r="Y71" s="196">
        <v>0</v>
      </c>
      <c r="Z71" s="196">
        <v>5.66</v>
      </c>
      <c r="AA71" s="196">
        <v>0.9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31.04</v>
      </c>
      <c r="AH71" s="196">
        <v>20.05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8.92</v>
      </c>
      <c r="AS71" s="196">
        <v>21.76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0.19</v>
      </c>
      <c r="L72" s="196">
        <v>15.28</v>
      </c>
      <c r="M72" s="196">
        <v>1.1200000000000001</v>
      </c>
      <c r="N72" s="196">
        <v>0.71</v>
      </c>
      <c r="O72" s="196">
        <v>0</v>
      </c>
      <c r="P72" s="196">
        <v>1.53</v>
      </c>
      <c r="Q72" s="196">
        <v>0.13</v>
      </c>
      <c r="R72" s="196">
        <v>0.52</v>
      </c>
      <c r="S72" s="196">
        <v>0.32</v>
      </c>
      <c r="T72" s="196">
        <v>0</v>
      </c>
      <c r="U72" s="196">
        <v>1.02</v>
      </c>
      <c r="V72" s="196">
        <v>0.22</v>
      </c>
      <c r="W72" s="196">
        <v>0.14000000000000001</v>
      </c>
      <c r="X72" s="196">
        <v>1.97</v>
      </c>
      <c r="Y72" s="196">
        <v>0</v>
      </c>
      <c r="Z72" s="196">
        <v>5.66</v>
      </c>
      <c r="AA72" s="196">
        <v>0.9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31.04</v>
      </c>
      <c r="AH72" s="196">
        <v>20.05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8.92</v>
      </c>
      <c r="AS72" s="196">
        <v>21.76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0.19</v>
      </c>
      <c r="L73" s="196">
        <v>15.28</v>
      </c>
      <c r="M73" s="196">
        <v>1.1200000000000001</v>
      </c>
      <c r="N73" s="196">
        <v>0.71</v>
      </c>
      <c r="O73" s="196">
        <v>0</v>
      </c>
      <c r="P73" s="196">
        <v>1.53</v>
      </c>
      <c r="Q73" s="196">
        <v>0.13</v>
      </c>
      <c r="R73" s="196">
        <v>0.52</v>
      </c>
      <c r="S73" s="196">
        <v>0.32</v>
      </c>
      <c r="T73" s="196">
        <v>0</v>
      </c>
      <c r="U73" s="196">
        <v>1.02</v>
      </c>
      <c r="V73" s="196">
        <v>0.22</v>
      </c>
      <c r="W73" s="196">
        <v>0.14000000000000001</v>
      </c>
      <c r="X73" s="196">
        <v>1.97</v>
      </c>
      <c r="Y73" s="196">
        <v>0</v>
      </c>
      <c r="Z73" s="196">
        <v>5.66</v>
      </c>
      <c r="AA73" s="196">
        <v>0.9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31.04</v>
      </c>
      <c r="AH73" s="196">
        <v>20.05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8.92</v>
      </c>
      <c r="AS73" s="196">
        <v>21.76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0.19</v>
      </c>
      <c r="L74" s="196">
        <v>15.28</v>
      </c>
      <c r="M74" s="196">
        <v>1.1200000000000001</v>
      </c>
      <c r="N74" s="196">
        <v>0.71</v>
      </c>
      <c r="O74" s="196">
        <v>0</v>
      </c>
      <c r="P74" s="196">
        <v>1.53</v>
      </c>
      <c r="Q74" s="196">
        <v>0.13</v>
      </c>
      <c r="R74" s="196">
        <v>0.52</v>
      </c>
      <c r="S74" s="196">
        <v>0.32</v>
      </c>
      <c r="T74" s="196">
        <v>0</v>
      </c>
      <c r="U74" s="196">
        <v>1.02</v>
      </c>
      <c r="V74" s="196">
        <v>0.22</v>
      </c>
      <c r="W74" s="196">
        <v>0.14000000000000001</v>
      </c>
      <c r="X74" s="196">
        <v>1.97</v>
      </c>
      <c r="Y74" s="196">
        <v>0</v>
      </c>
      <c r="Z74" s="196">
        <v>5.66</v>
      </c>
      <c r="AA74" s="196">
        <v>0.9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31.04</v>
      </c>
      <c r="AH74" s="196">
        <v>20.05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8.92</v>
      </c>
      <c r="AS74" s="196">
        <v>21.76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4.57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0.19</v>
      </c>
      <c r="L75" s="196">
        <v>15.28</v>
      </c>
      <c r="M75" s="196">
        <v>1.1200000000000001</v>
      </c>
      <c r="N75" s="196">
        <v>0.71</v>
      </c>
      <c r="O75" s="196">
        <v>0</v>
      </c>
      <c r="P75" s="196">
        <v>1.53</v>
      </c>
      <c r="Q75" s="196">
        <v>0.13</v>
      </c>
      <c r="R75" s="196">
        <v>0.52</v>
      </c>
      <c r="S75" s="196">
        <v>0.32</v>
      </c>
      <c r="T75" s="196">
        <v>0</v>
      </c>
      <c r="U75" s="196">
        <v>0.96</v>
      </c>
      <c r="V75" s="196">
        <v>0.22</v>
      </c>
      <c r="W75" s="196">
        <v>0.77</v>
      </c>
      <c r="X75" s="196">
        <v>1.97</v>
      </c>
      <c r="Y75" s="196">
        <v>0</v>
      </c>
      <c r="Z75" s="196">
        <v>5.66</v>
      </c>
      <c r="AA75" s="196">
        <v>0.9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29.88</v>
      </c>
      <c r="AH75" s="196">
        <v>21.21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8.92</v>
      </c>
      <c r="AS75" s="196">
        <v>21.76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4.57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0.19</v>
      </c>
      <c r="L76" s="196">
        <v>15.28</v>
      </c>
      <c r="M76" s="196">
        <v>1.1200000000000001</v>
      </c>
      <c r="N76" s="196">
        <v>0.71</v>
      </c>
      <c r="O76" s="196">
        <v>0</v>
      </c>
      <c r="P76" s="196">
        <v>1.53</v>
      </c>
      <c r="Q76" s="196">
        <v>0.13</v>
      </c>
      <c r="R76" s="196">
        <v>0.52</v>
      </c>
      <c r="S76" s="196">
        <v>0.32</v>
      </c>
      <c r="T76" s="196">
        <v>0</v>
      </c>
      <c r="U76" s="196">
        <v>0.9</v>
      </c>
      <c r="V76" s="196">
        <v>0.22</v>
      </c>
      <c r="W76" s="196">
        <v>0.55000000000000004</v>
      </c>
      <c r="X76" s="196">
        <v>1.97</v>
      </c>
      <c r="Y76" s="196">
        <v>0</v>
      </c>
      <c r="Z76" s="196">
        <v>5.66</v>
      </c>
      <c r="AA76" s="196">
        <v>0.9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29.88</v>
      </c>
      <c r="AH76" s="196">
        <v>21.21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8.92</v>
      </c>
      <c r="AS76" s="196">
        <v>21.76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4.57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0.19</v>
      </c>
      <c r="L77" s="196">
        <v>15.28</v>
      </c>
      <c r="M77" s="196">
        <v>1.1200000000000001</v>
      </c>
      <c r="N77" s="196">
        <v>0.71</v>
      </c>
      <c r="O77" s="196">
        <v>0</v>
      </c>
      <c r="P77" s="196">
        <v>1.53</v>
      </c>
      <c r="Q77" s="196">
        <v>0.13</v>
      </c>
      <c r="R77" s="196">
        <v>0.52</v>
      </c>
      <c r="S77" s="196">
        <v>0.32</v>
      </c>
      <c r="T77" s="196">
        <v>0</v>
      </c>
      <c r="U77" s="196">
        <v>0.84</v>
      </c>
      <c r="V77" s="196">
        <v>0.22</v>
      </c>
      <c r="W77" s="196">
        <v>0.93</v>
      </c>
      <c r="X77" s="196">
        <v>1.97</v>
      </c>
      <c r="Y77" s="196">
        <v>0</v>
      </c>
      <c r="Z77" s="196">
        <v>5.66</v>
      </c>
      <c r="AA77" s="196">
        <v>0.9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29.88</v>
      </c>
      <c r="AH77" s="196">
        <v>21.21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8.92</v>
      </c>
      <c r="AS77" s="196">
        <v>21.76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4.57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0.19</v>
      </c>
      <c r="L78" s="196">
        <v>15.28</v>
      </c>
      <c r="M78" s="196">
        <v>1.1200000000000001</v>
      </c>
      <c r="N78" s="196">
        <v>0.71</v>
      </c>
      <c r="O78" s="196">
        <v>0</v>
      </c>
      <c r="P78" s="196">
        <v>1.53</v>
      </c>
      <c r="Q78" s="196">
        <v>0.13</v>
      </c>
      <c r="R78" s="196">
        <v>0.52</v>
      </c>
      <c r="S78" s="196">
        <v>0.32</v>
      </c>
      <c r="T78" s="196">
        <v>0</v>
      </c>
      <c r="U78" s="196">
        <v>0.84</v>
      </c>
      <c r="V78" s="196">
        <v>0.22</v>
      </c>
      <c r="W78" s="196">
        <v>0.91</v>
      </c>
      <c r="X78" s="196">
        <v>1.97</v>
      </c>
      <c r="Y78" s="196">
        <v>0</v>
      </c>
      <c r="Z78" s="196">
        <v>5.66</v>
      </c>
      <c r="AA78" s="196">
        <v>0.9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29.88</v>
      </c>
      <c r="AH78" s="196">
        <v>21.21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8.92</v>
      </c>
      <c r="AS78" s="196">
        <v>21.76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4.57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0.19</v>
      </c>
      <c r="L79" s="196">
        <v>15.28</v>
      </c>
      <c r="M79" s="196">
        <v>1.1200000000000001</v>
      </c>
      <c r="N79" s="196">
        <v>0.71</v>
      </c>
      <c r="O79" s="196">
        <v>0</v>
      </c>
      <c r="P79" s="196">
        <v>1.53</v>
      </c>
      <c r="Q79" s="196">
        <v>0.13</v>
      </c>
      <c r="R79" s="196">
        <v>0.52</v>
      </c>
      <c r="S79" s="196">
        <v>0.32</v>
      </c>
      <c r="T79" s="196">
        <v>0</v>
      </c>
      <c r="U79" s="196">
        <v>0.84</v>
      </c>
      <c r="V79" s="196">
        <v>0.22</v>
      </c>
      <c r="W79" s="196">
        <v>1.28</v>
      </c>
      <c r="X79" s="196">
        <v>1.97</v>
      </c>
      <c r="Y79" s="196">
        <v>0</v>
      </c>
      <c r="Z79" s="196">
        <v>5.66</v>
      </c>
      <c r="AA79" s="196">
        <v>0.9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29.88</v>
      </c>
      <c r="AH79" s="196">
        <v>21.21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8.92</v>
      </c>
      <c r="AS79" s="196">
        <v>21.92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4.57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0.19</v>
      </c>
      <c r="L80" s="196">
        <v>15.28</v>
      </c>
      <c r="M80" s="196">
        <v>1.1200000000000001</v>
      </c>
      <c r="N80" s="196">
        <v>0.71</v>
      </c>
      <c r="O80" s="196">
        <v>0</v>
      </c>
      <c r="P80" s="196">
        <v>1.53</v>
      </c>
      <c r="Q80" s="196">
        <v>0.13</v>
      </c>
      <c r="R80" s="196">
        <v>0.52</v>
      </c>
      <c r="S80" s="196">
        <v>0.32</v>
      </c>
      <c r="T80" s="196">
        <v>0</v>
      </c>
      <c r="U80" s="196">
        <v>0.84</v>
      </c>
      <c r="V80" s="196">
        <v>0.22</v>
      </c>
      <c r="W80" s="196">
        <v>1.28</v>
      </c>
      <c r="X80" s="196">
        <v>1.97</v>
      </c>
      <c r="Y80" s="196">
        <v>0</v>
      </c>
      <c r="Z80" s="196">
        <v>5.66</v>
      </c>
      <c r="AA80" s="196">
        <v>0.9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29.88</v>
      </c>
      <c r="AH80" s="196">
        <v>21.21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8.92</v>
      </c>
      <c r="AS80" s="196">
        <v>21.92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4.57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0.19</v>
      </c>
      <c r="L81" s="196">
        <v>15.28</v>
      </c>
      <c r="M81" s="196">
        <v>1.1200000000000001</v>
      </c>
      <c r="N81" s="196">
        <v>0.71</v>
      </c>
      <c r="O81" s="196">
        <v>0</v>
      </c>
      <c r="P81" s="196">
        <v>1.53</v>
      </c>
      <c r="Q81" s="196">
        <v>0.13</v>
      </c>
      <c r="R81" s="196">
        <v>0.52</v>
      </c>
      <c r="S81" s="196">
        <v>0.32</v>
      </c>
      <c r="T81" s="196">
        <v>0</v>
      </c>
      <c r="U81" s="196">
        <v>0.84</v>
      </c>
      <c r="V81" s="196">
        <v>0.22</v>
      </c>
      <c r="W81" s="196">
        <v>1.66</v>
      </c>
      <c r="X81" s="196">
        <v>1.97</v>
      </c>
      <c r="Y81" s="196">
        <v>0</v>
      </c>
      <c r="Z81" s="196">
        <v>5.66</v>
      </c>
      <c r="AA81" s="196">
        <v>0.9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0.27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8.92</v>
      </c>
      <c r="AS81" s="196">
        <v>21.92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4.57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0.19</v>
      </c>
      <c r="L82" s="196">
        <v>15.28</v>
      </c>
      <c r="M82" s="196">
        <v>1.1200000000000001</v>
      </c>
      <c r="N82" s="196">
        <v>0.71</v>
      </c>
      <c r="O82" s="196">
        <v>0</v>
      </c>
      <c r="P82" s="196">
        <v>1.53</v>
      </c>
      <c r="Q82" s="196">
        <v>0.13</v>
      </c>
      <c r="R82" s="196">
        <v>0.52</v>
      </c>
      <c r="S82" s="196">
        <v>0.32</v>
      </c>
      <c r="T82" s="196">
        <v>0</v>
      </c>
      <c r="U82" s="196">
        <v>0.84</v>
      </c>
      <c r="V82" s="196">
        <v>0.22</v>
      </c>
      <c r="W82" s="196">
        <v>1.66</v>
      </c>
      <c r="X82" s="196">
        <v>1.97</v>
      </c>
      <c r="Y82" s="196">
        <v>0</v>
      </c>
      <c r="Z82" s="196">
        <v>5.66</v>
      </c>
      <c r="AA82" s="196">
        <v>0.9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0.27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8.92</v>
      </c>
      <c r="AS82" s="196">
        <v>21.92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4.57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0.19</v>
      </c>
      <c r="L83" s="196">
        <v>13.81</v>
      </c>
      <c r="M83" s="196">
        <v>1.1200000000000001</v>
      </c>
      <c r="N83" s="196">
        <v>0.71</v>
      </c>
      <c r="O83" s="196">
        <v>0</v>
      </c>
      <c r="P83" s="196">
        <v>1.53</v>
      </c>
      <c r="Q83" s="196">
        <v>0.11</v>
      </c>
      <c r="R83" s="196">
        <v>0.51</v>
      </c>
      <c r="S83" s="196">
        <v>0.32</v>
      </c>
      <c r="T83" s="196">
        <v>0</v>
      </c>
      <c r="U83" s="196">
        <v>0.84</v>
      </c>
      <c r="V83" s="196">
        <v>0.17</v>
      </c>
      <c r="W83" s="196">
        <v>2.0299999999999998</v>
      </c>
      <c r="X83" s="196">
        <v>1.97</v>
      </c>
      <c r="Y83" s="196">
        <v>0</v>
      </c>
      <c r="Z83" s="196">
        <v>4.9000000000000004</v>
      </c>
      <c r="AA83" s="196">
        <v>0.68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0.27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9.02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4.57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0.19</v>
      </c>
      <c r="L84" s="196">
        <v>13.81</v>
      </c>
      <c r="M84" s="196">
        <v>1.1200000000000001</v>
      </c>
      <c r="N84" s="196">
        <v>0.71</v>
      </c>
      <c r="O84" s="196">
        <v>0</v>
      </c>
      <c r="P84" s="196">
        <v>1.53</v>
      </c>
      <c r="Q84" s="196">
        <v>0.13</v>
      </c>
      <c r="R84" s="196">
        <v>0.51</v>
      </c>
      <c r="S84" s="196">
        <v>0.32</v>
      </c>
      <c r="T84" s="196">
        <v>0</v>
      </c>
      <c r="U84" s="196">
        <v>0.84</v>
      </c>
      <c r="V84" s="196">
        <v>0.17</v>
      </c>
      <c r="W84" s="196">
        <v>2.0299999999999998</v>
      </c>
      <c r="X84" s="196">
        <v>1.97</v>
      </c>
      <c r="Y84" s="196">
        <v>0</v>
      </c>
      <c r="Z84" s="196">
        <v>4.9000000000000004</v>
      </c>
      <c r="AA84" s="196">
        <v>0.68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0.27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9.02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4.57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2.76</v>
      </c>
      <c r="L85" s="196">
        <v>15.28</v>
      </c>
      <c r="M85" s="196">
        <v>1.1200000000000001</v>
      </c>
      <c r="N85" s="196">
        <v>0.71</v>
      </c>
      <c r="O85" s="196">
        <v>0</v>
      </c>
      <c r="P85" s="196">
        <v>1.53</v>
      </c>
      <c r="Q85" s="196">
        <v>0.47</v>
      </c>
      <c r="R85" s="196">
        <v>0.52</v>
      </c>
      <c r="S85" s="196">
        <v>4.26</v>
      </c>
      <c r="T85" s="196">
        <v>0</v>
      </c>
      <c r="U85" s="196">
        <v>0.84</v>
      </c>
      <c r="V85" s="196">
        <v>0.22</v>
      </c>
      <c r="W85" s="196">
        <v>2.4</v>
      </c>
      <c r="X85" s="196">
        <v>1.97</v>
      </c>
      <c r="Y85" s="196">
        <v>0</v>
      </c>
      <c r="Z85" s="196">
        <v>5.66</v>
      </c>
      <c r="AA85" s="196">
        <v>0.9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19.61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9.02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4.57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2.76</v>
      </c>
      <c r="L86" s="196">
        <v>45.67</v>
      </c>
      <c r="M86" s="196">
        <v>1.1200000000000001</v>
      </c>
      <c r="N86" s="196">
        <v>0.71</v>
      </c>
      <c r="O86" s="196">
        <v>0</v>
      </c>
      <c r="P86" s="196">
        <v>1.53</v>
      </c>
      <c r="Q86" s="196">
        <v>0.47</v>
      </c>
      <c r="R86" s="196">
        <v>0.52</v>
      </c>
      <c r="S86" s="196">
        <v>4.26</v>
      </c>
      <c r="T86" s="196">
        <v>0</v>
      </c>
      <c r="U86" s="196">
        <v>0.84</v>
      </c>
      <c r="V86" s="196">
        <v>0.22</v>
      </c>
      <c r="W86" s="196">
        <v>2.4</v>
      </c>
      <c r="X86" s="196">
        <v>1.97</v>
      </c>
      <c r="Y86" s="196">
        <v>0</v>
      </c>
      <c r="Z86" s="196">
        <v>5.66</v>
      </c>
      <c r="AA86" s="196">
        <v>0.9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19.61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9.02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4.57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2.76</v>
      </c>
      <c r="L87" s="196">
        <v>85.67</v>
      </c>
      <c r="M87" s="196">
        <v>1.1200000000000001</v>
      </c>
      <c r="N87" s="196">
        <v>0.71</v>
      </c>
      <c r="O87" s="196">
        <v>0</v>
      </c>
      <c r="P87" s="196">
        <v>1.53</v>
      </c>
      <c r="Q87" s="196">
        <v>0.47</v>
      </c>
      <c r="R87" s="196">
        <v>0.52</v>
      </c>
      <c r="S87" s="196">
        <v>4.26</v>
      </c>
      <c r="T87" s="196">
        <v>0</v>
      </c>
      <c r="U87" s="196">
        <v>0.84</v>
      </c>
      <c r="V87" s="196">
        <v>0.22</v>
      </c>
      <c r="W87" s="196">
        <v>2.77</v>
      </c>
      <c r="X87" s="196">
        <v>1.97</v>
      </c>
      <c r="Y87" s="196">
        <v>0</v>
      </c>
      <c r="Z87" s="196">
        <v>5.66</v>
      </c>
      <c r="AA87" s="196">
        <v>0.9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13.79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9.02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4.57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2.76</v>
      </c>
      <c r="L88" s="196">
        <v>125.67</v>
      </c>
      <c r="M88" s="196">
        <v>1.1200000000000001</v>
      </c>
      <c r="N88" s="196">
        <v>0.71</v>
      </c>
      <c r="O88" s="196">
        <v>0</v>
      </c>
      <c r="P88" s="196">
        <v>1.53</v>
      </c>
      <c r="Q88" s="196">
        <v>0.47</v>
      </c>
      <c r="R88" s="196">
        <v>0.52</v>
      </c>
      <c r="S88" s="196">
        <v>4.26</v>
      </c>
      <c r="T88" s="196">
        <v>0</v>
      </c>
      <c r="U88" s="196">
        <v>0.84</v>
      </c>
      <c r="V88" s="196">
        <v>0.22</v>
      </c>
      <c r="W88" s="196">
        <v>2.77</v>
      </c>
      <c r="X88" s="196">
        <v>1.97</v>
      </c>
      <c r="Y88" s="196">
        <v>0</v>
      </c>
      <c r="Z88" s="196">
        <v>5.66</v>
      </c>
      <c r="AA88" s="196">
        <v>0.9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11.68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9.02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4.57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2.76</v>
      </c>
      <c r="L89" s="196">
        <v>175.67</v>
      </c>
      <c r="M89" s="196">
        <v>1.1200000000000001</v>
      </c>
      <c r="N89" s="196">
        <v>0.71</v>
      </c>
      <c r="O89" s="196">
        <v>0</v>
      </c>
      <c r="P89" s="196">
        <v>1.53</v>
      </c>
      <c r="Q89" s="196">
        <v>0.47</v>
      </c>
      <c r="R89" s="196">
        <v>0</v>
      </c>
      <c r="S89" s="196">
        <v>4.26</v>
      </c>
      <c r="T89" s="196">
        <v>0</v>
      </c>
      <c r="U89" s="196">
        <v>0.84</v>
      </c>
      <c r="V89" s="196">
        <v>0.22</v>
      </c>
      <c r="W89" s="196">
        <v>3.24</v>
      </c>
      <c r="X89" s="196">
        <v>1.97</v>
      </c>
      <c r="Y89" s="196">
        <v>0</v>
      </c>
      <c r="Z89" s="196">
        <v>5.66</v>
      </c>
      <c r="AA89" s="196">
        <v>0.68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11.68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9.02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4.57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2.76</v>
      </c>
      <c r="L90" s="196">
        <v>175.67</v>
      </c>
      <c r="M90" s="196">
        <v>1.1200000000000001</v>
      </c>
      <c r="N90" s="196">
        <v>0.71</v>
      </c>
      <c r="O90" s="196">
        <v>0</v>
      </c>
      <c r="P90" s="196">
        <v>1.53</v>
      </c>
      <c r="Q90" s="196">
        <v>0.47</v>
      </c>
      <c r="R90" s="196">
        <v>0</v>
      </c>
      <c r="S90" s="196">
        <v>4.26</v>
      </c>
      <c r="T90" s="196">
        <v>0</v>
      </c>
      <c r="U90" s="196">
        <v>0.84</v>
      </c>
      <c r="V90" s="196">
        <v>0.22</v>
      </c>
      <c r="W90" s="196">
        <v>3.56</v>
      </c>
      <c r="X90" s="196">
        <v>1.97</v>
      </c>
      <c r="Y90" s="196">
        <v>0</v>
      </c>
      <c r="Z90" s="196">
        <v>5.66</v>
      </c>
      <c r="AA90" s="196">
        <v>0.68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11.68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9.02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4.57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2.76</v>
      </c>
      <c r="L91" s="196">
        <v>175.67</v>
      </c>
      <c r="M91" s="196">
        <v>1.1200000000000001</v>
      </c>
      <c r="N91" s="196">
        <v>0.71</v>
      </c>
      <c r="O91" s="196">
        <v>0</v>
      </c>
      <c r="P91" s="196">
        <v>1.53</v>
      </c>
      <c r="Q91" s="196">
        <v>0.47</v>
      </c>
      <c r="R91" s="196">
        <v>0.52</v>
      </c>
      <c r="S91" s="196">
        <v>4.26</v>
      </c>
      <c r="T91" s="196">
        <v>0</v>
      </c>
      <c r="U91" s="196">
        <v>0.84</v>
      </c>
      <c r="V91" s="196">
        <v>0.22</v>
      </c>
      <c r="W91" s="196">
        <v>3.56</v>
      </c>
      <c r="X91" s="196">
        <v>1.97</v>
      </c>
      <c r="Y91" s="196">
        <v>0</v>
      </c>
      <c r="Z91" s="196">
        <v>5.66</v>
      </c>
      <c r="AA91" s="196">
        <v>11.18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11.68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9.02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4.57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2.76</v>
      </c>
      <c r="L92" s="196">
        <v>175.67</v>
      </c>
      <c r="M92" s="196">
        <v>1.1200000000000001</v>
      </c>
      <c r="N92" s="196">
        <v>0.71</v>
      </c>
      <c r="O92" s="196">
        <v>0</v>
      </c>
      <c r="P92" s="196">
        <v>1.53</v>
      </c>
      <c r="Q92" s="196">
        <v>0.47</v>
      </c>
      <c r="R92" s="196">
        <v>0.52</v>
      </c>
      <c r="S92" s="196">
        <v>4.26</v>
      </c>
      <c r="T92" s="196">
        <v>0</v>
      </c>
      <c r="U92" s="196">
        <v>0.84</v>
      </c>
      <c r="V92" s="196">
        <v>0.22</v>
      </c>
      <c r="W92" s="196">
        <v>3.56</v>
      </c>
      <c r="X92" s="196">
        <v>1.97</v>
      </c>
      <c r="Y92" s="196">
        <v>0</v>
      </c>
      <c r="Z92" s="196">
        <v>5.66</v>
      </c>
      <c r="AA92" s="196">
        <v>15.98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11.68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9.08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4.57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2.76</v>
      </c>
      <c r="L93" s="196">
        <v>175.67</v>
      </c>
      <c r="M93" s="196">
        <v>1.1200000000000001</v>
      </c>
      <c r="N93" s="196">
        <v>0.71</v>
      </c>
      <c r="O93" s="196">
        <v>0</v>
      </c>
      <c r="P93" s="196">
        <v>1.53</v>
      </c>
      <c r="Q93" s="196">
        <v>0.47</v>
      </c>
      <c r="R93" s="196">
        <v>7.25</v>
      </c>
      <c r="S93" s="196">
        <v>4.26</v>
      </c>
      <c r="T93" s="196">
        <v>0</v>
      </c>
      <c r="U93" s="196">
        <v>0.84</v>
      </c>
      <c r="V93" s="196">
        <v>4.57</v>
      </c>
      <c r="W93" s="196">
        <v>3.56</v>
      </c>
      <c r="X93" s="196">
        <v>1.97</v>
      </c>
      <c r="Y93" s="196">
        <v>0</v>
      </c>
      <c r="Z93" s="196">
        <v>5.66</v>
      </c>
      <c r="AA93" s="196">
        <v>15.98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11.68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9.08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4.57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2.76</v>
      </c>
      <c r="L94" s="196">
        <v>175.67</v>
      </c>
      <c r="M94" s="196">
        <v>1.1200000000000001</v>
      </c>
      <c r="N94" s="196">
        <v>0.71</v>
      </c>
      <c r="O94" s="196">
        <v>0</v>
      </c>
      <c r="P94" s="196">
        <v>1.53</v>
      </c>
      <c r="Q94" s="196">
        <v>0.47</v>
      </c>
      <c r="R94" s="196">
        <v>7.25</v>
      </c>
      <c r="S94" s="196">
        <v>4.26</v>
      </c>
      <c r="T94" s="196">
        <v>0</v>
      </c>
      <c r="U94" s="196">
        <v>0.84</v>
      </c>
      <c r="V94" s="196">
        <v>4.57</v>
      </c>
      <c r="W94" s="196">
        <v>3.56</v>
      </c>
      <c r="X94" s="196">
        <v>1.97</v>
      </c>
      <c r="Y94" s="196">
        <v>0</v>
      </c>
      <c r="Z94" s="196">
        <v>24.87</v>
      </c>
      <c r="AA94" s="196">
        <v>15.98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11.68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9.08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4.57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2.76</v>
      </c>
      <c r="L95" s="196">
        <v>175.67</v>
      </c>
      <c r="M95" s="196">
        <v>1.1200000000000001</v>
      </c>
      <c r="N95" s="196">
        <v>0.71</v>
      </c>
      <c r="O95" s="196">
        <v>0</v>
      </c>
      <c r="P95" s="196">
        <v>1.53</v>
      </c>
      <c r="Q95" s="196">
        <v>0.47</v>
      </c>
      <c r="R95" s="196">
        <v>7.25</v>
      </c>
      <c r="S95" s="196">
        <v>4.26</v>
      </c>
      <c r="T95" s="196">
        <v>0</v>
      </c>
      <c r="U95" s="196">
        <v>0.84</v>
      </c>
      <c r="V95" s="196">
        <v>4.57</v>
      </c>
      <c r="W95" s="196">
        <v>3.7</v>
      </c>
      <c r="X95" s="196">
        <v>30.73</v>
      </c>
      <c r="Y95" s="196">
        <v>0</v>
      </c>
      <c r="Z95" s="196">
        <v>58.48</v>
      </c>
      <c r="AA95" s="196">
        <v>15.98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11.68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9.08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4.57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2.76</v>
      </c>
      <c r="L96" s="196">
        <v>175.67</v>
      </c>
      <c r="M96" s="196">
        <v>1.1200000000000001</v>
      </c>
      <c r="N96" s="196">
        <v>0.71</v>
      </c>
      <c r="O96" s="196">
        <v>0</v>
      </c>
      <c r="P96" s="196">
        <v>1.53</v>
      </c>
      <c r="Q96" s="196">
        <v>0.47</v>
      </c>
      <c r="R96" s="196">
        <v>7.25</v>
      </c>
      <c r="S96" s="196">
        <v>4.26</v>
      </c>
      <c r="T96" s="196">
        <v>0</v>
      </c>
      <c r="U96" s="196">
        <v>0.84</v>
      </c>
      <c r="V96" s="196">
        <v>4.57</v>
      </c>
      <c r="W96" s="196">
        <v>3.7</v>
      </c>
      <c r="X96" s="196">
        <v>30.73</v>
      </c>
      <c r="Y96" s="196">
        <v>0</v>
      </c>
      <c r="Z96" s="196">
        <v>58.48</v>
      </c>
      <c r="AA96" s="196">
        <v>15.98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11.68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9.08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4.57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2.69</v>
      </c>
      <c r="L97" s="196">
        <v>175.67</v>
      </c>
      <c r="M97" s="196">
        <v>1.1200000000000001</v>
      </c>
      <c r="N97" s="196">
        <v>0.71</v>
      </c>
      <c r="O97" s="196">
        <v>0</v>
      </c>
      <c r="P97" s="196">
        <v>1.53</v>
      </c>
      <c r="Q97" s="196">
        <v>0.47</v>
      </c>
      <c r="R97" s="196">
        <v>7.25</v>
      </c>
      <c r="S97" s="196">
        <v>4.26</v>
      </c>
      <c r="T97" s="196">
        <v>0</v>
      </c>
      <c r="U97" s="196">
        <v>0.84</v>
      </c>
      <c r="V97" s="196">
        <v>4.57</v>
      </c>
      <c r="W97" s="196">
        <v>3.7</v>
      </c>
      <c r="X97" s="196">
        <v>30.73</v>
      </c>
      <c r="Y97" s="196">
        <v>0</v>
      </c>
      <c r="Z97" s="196">
        <v>58.48</v>
      </c>
      <c r="AA97" s="196">
        <v>15.98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11.68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9.1199999999999992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4.57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2.76</v>
      </c>
      <c r="L98" s="196">
        <v>175.67</v>
      </c>
      <c r="M98" s="196">
        <v>1.1200000000000001</v>
      </c>
      <c r="N98" s="196">
        <v>0.71</v>
      </c>
      <c r="O98" s="196">
        <v>0</v>
      </c>
      <c r="P98" s="196">
        <v>1.53</v>
      </c>
      <c r="Q98" s="196">
        <v>0.47</v>
      </c>
      <c r="R98" s="196">
        <v>7.25</v>
      </c>
      <c r="S98" s="196">
        <v>4.26</v>
      </c>
      <c r="T98" s="196">
        <v>0</v>
      </c>
      <c r="U98" s="196">
        <v>0.84</v>
      </c>
      <c r="V98" s="196">
        <v>4.57</v>
      </c>
      <c r="W98" s="196">
        <v>3.7</v>
      </c>
      <c r="X98" s="196">
        <v>30.73</v>
      </c>
      <c r="Y98" s="196">
        <v>0</v>
      </c>
      <c r="Z98" s="196">
        <v>58.48</v>
      </c>
      <c r="AA98" s="196">
        <v>15.98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11.68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9.1199999999999992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0.10967999999999986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4.3752499999999965E-2</v>
      </c>
      <c r="L99">
        <f t="shared" si="0"/>
        <v>2.6162125000000009</v>
      </c>
      <c r="M99">
        <f t="shared" si="0"/>
        <v>2.6880000000000032E-2</v>
      </c>
      <c r="N99">
        <f t="shared" si="0"/>
        <v>1.7040000000000007E-2</v>
      </c>
      <c r="O99">
        <f t="shared" si="0"/>
        <v>0</v>
      </c>
      <c r="P99">
        <f t="shared" si="0"/>
        <v>3.6720000000000023E-2</v>
      </c>
      <c r="Q99">
        <f t="shared" si="0"/>
        <v>8.2924999999999909E-3</v>
      </c>
      <c r="R99">
        <f t="shared" si="0"/>
        <v>6.2585000000000154E-2</v>
      </c>
      <c r="S99">
        <f t="shared" si="0"/>
        <v>6.7764999999999881E-2</v>
      </c>
      <c r="T99">
        <f t="shared" si="0"/>
        <v>0</v>
      </c>
      <c r="U99">
        <f t="shared" si="0"/>
        <v>2.3445000000000032E-2</v>
      </c>
      <c r="V99">
        <f t="shared" si="0"/>
        <v>3.8027499999999971E-2</v>
      </c>
      <c r="W99">
        <f t="shared" si="0"/>
        <v>3.103500000000001E-2</v>
      </c>
      <c r="X99">
        <f t="shared" si="0"/>
        <v>0.23480000000000056</v>
      </c>
      <c r="Y99">
        <f t="shared" si="0"/>
        <v>0</v>
      </c>
      <c r="Z99">
        <f t="shared" si="0"/>
        <v>0.50126750000000131</v>
      </c>
      <c r="AA99">
        <f t="shared" si="0"/>
        <v>0.20407500000000003</v>
      </c>
      <c r="AB99">
        <f t="shared" si="0"/>
        <v>0</v>
      </c>
      <c r="AC99">
        <f t="shared" si="0"/>
        <v>3.2490000000000033E-2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1.1642700000000012</v>
      </c>
      <c r="AH99">
        <f t="shared" si="0"/>
        <v>0.12377999999999999</v>
      </c>
      <c r="AI99">
        <f t="shared" si="0"/>
        <v>0.34704000000000046</v>
      </c>
      <c r="AJ99">
        <f t="shared" si="0"/>
        <v>0</v>
      </c>
      <c r="AK99">
        <f t="shared" si="0"/>
        <v>0.24518499999999996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0.21544499999999989</v>
      </c>
      <c r="AS99">
        <f t="shared" si="0"/>
        <v>0.52432000000000023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-9.7370000000000001</v>
      </c>
      <c r="D29" s="82">
        <v>0</v>
      </c>
      <c r="E29" s="82">
        <v>0</v>
      </c>
      <c r="F29" s="82">
        <v>-13.263</v>
      </c>
      <c r="G29" s="82">
        <v>-23</v>
      </c>
      <c r="H29" s="76"/>
      <c r="I29" s="31">
        <v>27</v>
      </c>
      <c r="J29" s="82">
        <v>9.7370000000000001</v>
      </c>
      <c r="K29" s="82">
        <v>0</v>
      </c>
      <c r="L29" s="82">
        <v>0</v>
      </c>
      <c r="M29" s="82">
        <v>0</v>
      </c>
      <c r="N29" s="82">
        <v>9.7370000000000001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13.263</v>
      </c>
      <c r="AF29" s="82">
        <v>0</v>
      </c>
      <c r="AG29" s="82">
        <v>0</v>
      </c>
      <c r="AH29" s="82">
        <v>0</v>
      </c>
      <c r="AI29" s="82">
        <v>13.263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9.7370000000000001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-9.7370000000000001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13.263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-13.263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97.37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97.37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132.63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132.63</v>
      </c>
      <c r="DF29" s="81">
        <f t="shared" si="31"/>
        <v>23</v>
      </c>
      <c r="DG29" s="81">
        <f t="shared" si="32"/>
        <v>-9.7370000000000001</v>
      </c>
      <c r="DH29" s="81">
        <f t="shared" si="33"/>
        <v>0</v>
      </c>
      <c r="DI29" s="81">
        <f t="shared" si="34"/>
        <v>0</v>
      </c>
      <c r="DJ29" s="81">
        <f t="shared" si="35"/>
        <v>-13.263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-11.007</v>
      </c>
      <c r="D30" s="82">
        <v>0</v>
      </c>
      <c r="E30" s="82">
        <v>0</v>
      </c>
      <c r="F30" s="82">
        <v>-14.993</v>
      </c>
      <c r="G30" s="82">
        <v>-26</v>
      </c>
      <c r="H30" s="76"/>
      <c r="I30" s="31">
        <v>28</v>
      </c>
      <c r="J30" s="82">
        <v>11.007</v>
      </c>
      <c r="K30" s="82">
        <v>0</v>
      </c>
      <c r="L30" s="82">
        <v>0</v>
      </c>
      <c r="M30" s="82">
        <v>0</v>
      </c>
      <c r="N30" s="82">
        <v>11.007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14.993</v>
      </c>
      <c r="AF30" s="82">
        <v>0</v>
      </c>
      <c r="AG30" s="82">
        <v>0</v>
      </c>
      <c r="AH30" s="82">
        <v>0</v>
      </c>
      <c r="AI30" s="82">
        <v>14.993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11.007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-11.007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14.993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-14.993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110.07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110.07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149.93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149.93</v>
      </c>
      <c r="DF30" s="81">
        <f t="shared" si="31"/>
        <v>26</v>
      </c>
      <c r="DG30" s="81">
        <f t="shared" si="32"/>
        <v>-11.007</v>
      </c>
      <c r="DH30" s="81">
        <f t="shared" si="33"/>
        <v>0</v>
      </c>
      <c r="DI30" s="81">
        <f t="shared" si="34"/>
        <v>0</v>
      </c>
      <c r="DJ30" s="81">
        <f t="shared" si="35"/>
        <v>-14.993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-30.905000000000001</v>
      </c>
      <c r="D31" s="82">
        <v>0</v>
      </c>
      <c r="E31" s="82">
        <v>0</v>
      </c>
      <c r="F31" s="82">
        <v>-42.094999999999999</v>
      </c>
      <c r="G31" s="82">
        <v>-73</v>
      </c>
      <c r="H31" s="76"/>
      <c r="I31" s="31">
        <v>29</v>
      </c>
      <c r="J31" s="82">
        <v>30.905000000000001</v>
      </c>
      <c r="K31" s="82">
        <v>0</v>
      </c>
      <c r="L31" s="82">
        <v>0</v>
      </c>
      <c r="M31" s="82">
        <v>0</v>
      </c>
      <c r="N31" s="82">
        <v>30.905000000000001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42.094999999999999</v>
      </c>
      <c r="AF31" s="82">
        <v>0</v>
      </c>
      <c r="AG31" s="82">
        <v>0</v>
      </c>
      <c r="AH31" s="82">
        <v>0</v>
      </c>
      <c r="AI31" s="82">
        <v>42.094999999999999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30.905000000000001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-30.905000000000001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42.094999999999999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-42.094999999999999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309.05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309.05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420.95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420.95</v>
      </c>
      <c r="DF31" s="81">
        <f t="shared" si="31"/>
        <v>73</v>
      </c>
      <c r="DG31" s="81">
        <f t="shared" si="32"/>
        <v>-30.905000000000001</v>
      </c>
      <c r="DH31" s="81">
        <f t="shared" si="33"/>
        <v>0</v>
      </c>
      <c r="DI31" s="81">
        <f t="shared" si="34"/>
        <v>0</v>
      </c>
      <c r="DJ31" s="81">
        <f t="shared" si="35"/>
        <v>-42.094999999999999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-53.344000000000001</v>
      </c>
      <c r="D32" s="82">
        <v>0</v>
      </c>
      <c r="E32" s="82">
        <v>0</v>
      </c>
      <c r="F32" s="82">
        <v>-72.656000000000006</v>
      </c>
      <c r="G32" s="82">
        <v>-126</v>
      </c>
      <c r="H32" s="76"/>
      <c r="I32" s="31">
        <v>30</v>
      </c>
      <c r="J32" s="82">
        <v>53.344000000000001</v>
      </c>
      <c r="K32" s="82">
        <v>0</v>
      </c>
      <c r="L32" s="82">
        <v>0</v>
      </c>
      <c r="M32" s="82">
        <v>0</v>
      </c>
      <c r="N32" s="82">
        <v>53.344000000000001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72.656000000000006</v>
      </c>
      <c r="AF32" s="82">
        <v>0</v>
      </c>
      <c r="AG32" s="82">
        <v>0</v>
      </c>
      <c r="AH32" s="82">
        <v>0</v>
      </c>
      <c r="AI32" s="82">
        <v>72.656000000000006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53.344000000000001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-53.344000000000001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72.656000000000006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-72.656000000000006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533.44000000000005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533.44000000000005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726.56000000000006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726.56000000000006</v>
      </c>
      <c r="DF32" s="81">
        <f t="shared" si="31"/>
        <v>126</v>
      </c>
      <c r="DG32" s="81">
        <f t="shared" si="32"/>
        <v>-53.344000000000001</v>
      </c>
      <c r="DH32" s="81">
        <f t="shared" si="33"/>
        <v>0</v>
      </c>
      <c r="DI32" s="81">
        <f t="shared" si="34"/>
        <v>0</v>
      </c>
      <c r="DJ32" s="81">
        <f t="shared" si="35"/>
        <v>-72.656000000000006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-35</v>
      </c>
      <c r="D33" s="82">
        <v>0</v>
      </c>
      <c r="E33" s="82">
        <v>0</v>
      </c>
      <c r="F33" s="82">
        <v>-143</v>
      </c>
      <c r="G33" s="82">
        <v>-178</v>
      </c>
      <c r="H33" s="76"/>
      <c r="I33" s="31">
        <v>31</v>
      </c>
      <c r="J33" s="82">
        <v>35</v>
      </c>
      <c r="K33" s="82">
        <v>0</v>
      </c>
      <c r="L33" s="82">
        <v>0</v>
      </c>
      <c r="M33" s="82">
        <v>0</v>
      </c>
      <c r="N33" s="82">
        <v>35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143</v>
      </c>
      <c r="AF33" s="82">
        <v>0</v>
      </c>
      <c r="AG33" s="82">
        <v>0</v>
      </c>
      <c r="AH33" s="82">
        <v>0</v>
      </c>
      <c r="AI33" s="82">
        <v>143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35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-35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143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-143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350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350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1430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1430</v>
      </c>
      <c r="DF33" s="81">
        <f t="shared" si="31"/>
        <v>178</v>
      </c>
      <c r="DG33" s="81">
        <f t="shared" si="32"/>
        <v>-35</v>
      </c>
      <c r="DH33" s="81">
        <f t="shared" si="33"/>
        <v>0</v>
      </c>
      <c r="DI33" s="81">
        <f t="shared" si="34"/>
        <v>0</v>
      </c>
      <c r="DJ33" s="81">
        <f t="shared" si="35"/>
        <v>-143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-247.36199999999999</v>
      </c>
      <c r="G34" s="82">
        <v>-247.36199999999999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247.36199999999999</v>
      </c>
      <c r="AF34" s="82">
        <v>0</v>
      </c>
      <c r="AG34" s="82">
        <v>0</v>
      </c>
      <c r="AH34" s="82">
        <v>0</v>
      </c>
      <c r="AI34" s="82">
        <v>247.36199999999999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247.36199999999999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-247.36199999999999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2473.62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2473.62</v>
      </c>
      <c r="DF34" s="81">
        <f t="shared" si="31"/>
        <v>247.36199999999999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-247.36199999999999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-10</v>
      </c>
      <c r="D35" s="82">
        <v>0</v>
      </c>
      <c r="E35" s="82">
        <v>0</v>
      </c>
      <c r="F35" s="82">
        <v>-204.02500000000001</v>
      </c>
      <c r="G35" s="82">
        <v>-214.02500000000001</v>
      </c>
      <c r="H35" s="76"/>
      <c r="I35" s="31">
        <v>33</v>
      </c>
      <c r="J35" s="82">
        <v>10</v>
      </c>
      <c r="K35" s="82">
        <v>0</v>
      </c>
      <c r="L35" s="82">
        <v>0</v>
      </c>
      <c r="M35" s="82">
        <v>0</v>
      </c>
      <c r="N35" s="82">
        <v>10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204.02500000000001</v>
      </c>
      <c r="AF35" s="82">
        <v>0</v>
      </c>
      <c r="AG35" s="82">
        <v>0</v>
      </c>
      <c r="AH35" s="82">
        <v>0</v>
      </c>
      <c r="AI35" s="82">
        <v>204.02500000000001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204.02500000000001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-204.02500000000001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2040.25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2040.25</v>
      </c>
      <c r="DF35" s="81">
        <f t="shared" si="31"/>
        <v>214.02500000000001</v>
      </c>
      <c r="DG35" s="81">
        <f t="shared" si="32"/>
        <v>-10</v>
      </c>
      <c r="DH35" s="81">
        <f t="shared" si="33"/>
        <v>0</v>
      </c>
      <c r="DI35" s="81">
        <f t="shared" si="34"/>
        <v>0</v>
      </c>
      <c r="DJ35" s="81">
        <f t="shared" si="35"/>
        <v>-204.02500000000001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-157.26</v>
      </c>
      <c r="G36" s="82">
        <v>-157.26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157.26</v>
      </c>
      <c r="AF36" s="82">
        <v>0</v>
      </c>
      <c r="AG36" s="82">
        <v>0</v>
      </c>
      <c r="AH36" s="82">
        <v>0</v>
      </c>
      <c r="AI36" s="82">
        <v>157.26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157.26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-157.26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1572.6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1572.6</v>
      </c>
      <c r="DF36" s="81">
        <f t="shared" si="31"/>
        <v>157.26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-157.26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-140.16399999999999</v>
      </c>
      <c r="G37" s="82">
        <v>-140.16399999999999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140.16399999999999</v>
      </c>
      <c r="AF37" s="82">
        <v>0</v>
      </c>
      <c r="AG37" s="82">
        <v>0</v>
      </c>
      <c r="AH37" s="82">
        <v>0</v>
      </c>
      <c r="AI37" s="82">
        <v>140.16399999999999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140.16399999999999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-140.16399999999999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1401.6399999999999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1401.6399999999999</v>
      </c>
      <c r="DF37" s="81">
        <f t="shared" si="31"/>
        <v>140.16399999999999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-140.16399999999999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-128.28200000000001</v>
      </c>
      <c r="G38" s="82">
        <v>-128.28200000000001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128.28200000000001</v>
      </c>
      <c r="AF38" s="82">
        <v>0</v>
      </c>
      <c r="AG38" s="82">
        <v>0</v>
      </c>
      <c r="AH38" s="82">
        <v>0</v>
      </c>
      <c r="AI38" s="82">
        <v>128.28200000000001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128.28200000000001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-128.28200000000001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1282.8200000000002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1282.8200000000002</v>
      </c>
      <c r="DF38" s="81">
        <f t="shared" si="31"/>
        <v>128.28200000000001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-128.28200000000001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-131.946</v>
      </c>
      <c r="G39" s="82">
        <v>-131.946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131.946</v>
      </c>
      <c r="AF39" s="82">
        <v>0</v>
      </c>
      <c r="AG39" s="82">
        <v>0</v>
      </c>
      <c r="AH39" s="82">
        <v>0</v>
      </c>
      <c r="AI39" s="82">
        <v>131.946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131.946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-131.946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1319.46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1319.46</v>
      </c>
      <c r="DF39" s="81">
        <f t="shared" si="31"/>
        <v>131.946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-131.946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-95.694000000000003</v>
      </c>
      <c r="G40" s="82">
        <v>-95.694000000000003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95.694000000000003</v>
      </c>
      <c r="AF40" s="82">
        <v>0</v>
      </c>
      <c r="AG40" s="82">
        <v>0</v>
      </c>
      <c r="AH40" s="82">
        <v>0</v>
      </c>
      <c r="AI40" s="82">
        <v>95.694000000000003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95.694000000000003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-95.694000000000003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956.94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956.94</v>
      </c>
      <c r="DF40" s="81">
        <f t="shared" si="31"/>
        <v>95.694000000000003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-95.694000000000003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-32.026000000000003</v>
      </c>
      <c r="G41" s="82">
        <v>-32.026000000000003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32.026000000000003</v>
      </c>
      <c r="AF41" s="82">
        <v>0</v>
      </c>
      <c r="AG41" s="82">
        <v>0</v>
      </c>
      <c r="AH41" s="82">
        <v>0</v>
      </c>
      <c r="AI41" s="82">
        <v>32.026000000000003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32.026000000000003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-32.026000000000003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320.26000000000005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320.26000000000005</v>
      </c>
      <c r="DF41" s="81">
        <f t="shared" si="31"/>
        <v>32.026000000000003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-32.026000000000003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-21.385999999999999</v>
      </c>
      <c r="G42" s="82">
        <v>-21.385999999999999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21.385999999999999</v>
      </c>
      <c r="AF42" s="82">
        <v>0</v>
      </c>
      <c r="AG42" s="82">
        <v>0</v>
      </c>
      <c r="AH42" s="82">
        <v>0</v>
      </c>
      <c r="AI42" s="82">
        <v>21.385999999999999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21.385999999999999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-21.385999999999999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213.85999999999999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213.85999999999999</v>
      </c>
      <c r="DF42" s="81">
        <f t="shared" si="31"/>
        <v>21.385999999999999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-21.385999999999999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-35.348999999999997</v>
      </c>
      <c r="G43" s="82">
        <v>-35.348999999999997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35.348999999999997</v>
      </c>
      <c r="AF43" s="82">
        <v>0</v>
      </c>
      <c r="AG43" s="82">
        <v>0</v>
      </c>
      <c r="AH43" s="82">
        <v>0</v>
      </c>
      <c r="AI43" s="82">
        <v>35.348999999999997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35.348999999999997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-35.348999999999997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353.48999999999995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353.48999999999995</v>
      </c>
      <c r="DF43" s="81">
        <f t="shared" si="31"/>
        <v>35.348999999999997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-35.348999999999997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-30.353999999999999</v>
      </c>
      <c r="G44" s="82">
        <v>-30.353999999999999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30.353999999999999</v>
      </c>
      <c r="AF44" s="82">
        <v>0</v>
      </c>
      <c r="AG44" s="82">
        <v>0</v>
      </c>
      <c r="AH44" s="82">
        <v>0</v>
      </c>
      <c r="AI44" s="82">
        <v>30.353999999999999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30.353999999999999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-30.353999999999999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303.53999999999996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303.53999999999996</v>
      </c>
      <c r="DF44" s="81">
        <f t="shared" si="31"/>
        <v>30.353999999999999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-30.353999999999999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-41.281999999999996</v>
      </c>
      <c r="G45" s="82">
        <v>-41.281999999999996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41.281999999999996</v>
      </c>
      <c r="AF45" s="82">
        <v>0</v>
      </c>
      <c r="AG45" s="82">
        <v>0</v>
      </c>
      <c r="AH45" s="82">
        <v>0</v>
      </c>
      <c r="AI45" s="82">
        <v>41.281999999999996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41.281999999999996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-41.281999999999996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412.81999999999994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412.81999999999994</v>
      </c>
      <c r="DF45" s="81">
        <f t="shared" si="31"/>
        <v>41.281999999999996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-41.281999999999996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-35.578000000000003</v>
      </c>
      <c r="G46" s="82">
        <v>-35.578000000000003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35.578000000000003</v>
      </c>
      <c r="AF46" s="82">
        <v>0</v>
      </c>
      <c r="AG46" s="82">
        <v>0</v>
      </c>
      <c r="AH46" s="82">
        <v>0</v>
      </c>
      <c r="AI46" s="82">
        <v>35.578000000000003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35.578000000000003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-35.578000000000003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355.78000000000003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355.78000000000003</v>
      </c>
      <c r="DF46" s="81">
        <f t="shared" si="31"/>
        <v>35.578000000000003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-35.578000000000003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-24.228999999999999</v>
      </c>
      <c r="G47" s="82">
        <v>-24.228999999999999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-15.012</v>
      </c>
      <c r="N47" s="82">
        <v>-15.012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24.228999999999999</v>
      </c>
      <c r="AF47" s="82">
        <v>15.012</v>
      </c>
      <c r="AG47" s="82">
        <v>0</v>
      </c>
      <c r="AH47" s="82">
        <v>0</v>
      </c>
      <c r="AI47" s="82">
        <v>39.241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24.228999999999999</v>
      </c>
      <c r="BQ47" s="83">
        <f t="shared" si="3"/>
        <v>15.012</v>
      </c>
      <c r="BR47" s="83">
        <f t="shared" si="3"/>
        <v>0</v>
      </c>
      <c r="BS47" s="83">
        <f t="shared" si="3"/>
        <v>0</v>
      </c>
      <c r="BT47" s="83">
        <f t="shared" si="20"/>
        <v>-39.241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242.29</v>
      </c>
      <c r="DA47" s="80">
        <f t="shared" si="8"/>
        <v>150.12</v>
      </c>
      <c r="DB47" s="80">
        <f t="shared" si="8"/>
        <v>0</v>
      </c>
      <c r="DC47" s="80">
        <f t="shared" si="8"/>
        <v>0</v>
      </c>
      <c r="DD47" s="80">
        <f t="shared" si="30"/>
        <v>392.40999999999997</v>
      </c>
      <c r="DF47" s="81">
        <f t="shared" si="31"/>
        <v>24.228999999999999</v>
      </c>
      <c r="DG47" s="81">
        <f t="shared" si="32"/>
        <v>15.012</v>
      </c>
      <c r="DH47" s="81">
        <f t="shared" si="33"/>
        <v>0</v>
      </c>
      <c r="DI47" s="81">
        <f t="shared" si="34"/>
        <v>0</v>
      </c>
      <c r="DJ47" s="81">
        <f t="shared" si="35"/>
        <v>-39.241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-32.194000000000003</v>
      </c>
      <c r="G48" s="82">
        <v>-32.194000000000003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-19.946999999999999</v>
      </c>
      <c r="N48" s="82">
        <v>-19.946999999999999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32.194000000000003</v>
      </c>
      <c r="AF48" s="82">
        <v>19.946999999999999</v>
      </c>
      <c r="AG48" s="82">
        <v>0</v>
      </c>
      <c r="AH48" s="82">
        <v>0</v>
      </c>
      <c r="AI48" s="82">
        <v>52.140999999999998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32.194000000000003</v>
      </c>
      <c r="BQ48" s="83">
        <f t="shared" si="3"/>
        <v>19.946999999999999</v>
      </c>
      <c r="BR48" s="83">
        <f t="shared" si="3"/>
        <v>0</v>
      </c>
      <c r="BS48" s="83">
        <f t="shared" si="3"/>
        <v>0</v>
      </c>
      <c r="BT48" s="83">
        <f t="shared" si="20"/>
        <v>-52.141000000000005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321.94000000000005</v>
      </c>
      <c r="DA48" s="80">
        <f t="shared" si="8"/>
        <v>199.47</v>
      </c>
      <c r="DB48" s="80">
        <f t="shared" si="8"/>
        <v>0</v>
      </c>
      <c r="DC48" s="80">
        <f t="shared" si="8"/>
        <v>0</v>
      </c>
      <c r="DD48" s="80">
        <f t="shared" si="30"/>
        <v>521.41000000000008</v>
      </c>
      <c r="DF48" s="81">
        <f t="shared" si="31"/>
        <v>32.194000000000003</v>
      </c>
      <c r="DG48" s="81">
        <f t="shared" si="32"/>
        <v>19.946999999999999</v>
      </c>
      <c r="DH48" s="81">
        <f t="shared" si="33"/>
        <v>0</v>
      </c>
      <c r="DI48" s="81">
        <f t="shared" si="34"/>
        <v>0</v>
      </c>
      <c r="DJ48" s="81">
        <f t="shared" si="35"/>
        <v>-52.141000000000005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-30.591999999999999</v>
      </c>
      <c r="G49" s="82">
        <v>-30.591999999999999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-10</v>
      </c>
      <c r="N49" s="82">
        <v>-10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30.591999999999999</v>
      </c>
      <c r="AF49" s="82">
        <v>10</v>
      </c>
      <c r="AG49" s="82">
        <v>0</v>
      </c>
      <c r="AH49" s="82">
        <v>0</v>
      </c>
      <c r="AI49" s="82">
        <v>40.591999999999999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30.591999999999999</v>
      </c>
      <c r="BQ49" s="83">
        <f t="shared" si="3"/>
        <v>10</v>
      </c>
      <c r="BR49" s="83">
        <f t="shared" si="3"/>
        <v>0</v>
      </c>
      <c r="BS49" s="83">
        <f t="shared" si="3"/>
        <v>0</v>
      </c>
      <c r="BT49" s="83">
        <f t="shared" si="20"/>
        <v>-40.591999999999999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305.91999999999996</v>
      </c>
      <c r="DA49" s="80">
        <f t="shared" si="8"/>
        <v>100</v>
      </c>
      <c r="DB49" s="80">
        <f t="shared" si="8"/>
        <v>0</v>
      </c>
      <c r="DC49" s="80">
        <f t="shared" si="8"/>
        <v>0</v>
      </c>
      <c r="DD49" s="80">
        <f t="shared" si="30"/>
        <v>405.91999999999996</v>
      </c>
      <c r="DF49" s="81">
        <f t="shared" si="31"/>
        <v>30.591999999999999</v>
      </c>
      <c r="DG49" s="81">
        <f t="shared" si="32"/>
        <v>10</v>
      </c>
      <c r="DH49" s="81">
        <f t="shared" si="33"/>
        <v>0</v>
      </c>
      <c r="DI49" s="81">
        <f t="shared" si="34"/>
        <v>0</v>
      </c>
      <c r="DJ49" s="81">
        <f t="shared" si="35"/>
        <v>-40.591999999999999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-60.241999999999997</v>
      </c>
      <c r="G50" s="82">
        <v>-60.241999999999997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60.241999999999997</v>
      </c>
      <c r="AF50" s="82">
        <v>0</v>
      </c>
      <c r="AG50" s="82">
        <v>0</v>
      </c>
      <c r="AH50" s="82">
        <v>0</v>
      </c>
      <c r="AI50" s="82">
        <v>60.241999999999997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60.241999999999997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-60.241999999999997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602.41999999999996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602.41999999999996</v>
      </c>
      <c r="DF50" s="81">
        <f t="shared" si="31"/>
        <v>60.241999999999997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-60.241999999999997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-10.113</v>
      </c>
      <c r="G55" s="82">
        <v>-10.113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10.113</v>
      </c>
      <c r="AF55" s="82">
        <v>0</v>
      </c>
      <c r="AG55" s="82">
        <v>0</v>
      </c>
      <c r="AH55" s="82">
        <v>0</v>
      </c>
      <c r="AI55" s="82">
        <v>10.113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10.113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-10.113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101.13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101.13</v>
      </c>
      <c r="DF55" s="81">
        <f t="shared" si="31"/>
        <v>10.113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-10.113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-56.517000000000003</v>
      </c>
      <c r="G56" s="82">
        <v>-56.517000000000003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56.517000000000003</v>
      </c>
      <c r="AF56" s="82">
        <v>0</v>
      </c>
      <c r="AG56" s="82">
        <v>0</v>
      </c>
      <c r="AH56" s="82">
        <v>0</v>
      </c>
      <c r="AI56" s="82">
        <v>56.517000000000003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56.517000000000003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-56.517000000000003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565.17000000000007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565.17000000000007</v>
      </c>
      <c r="DF56" s="81">
        <f t="shared" si="31"/>
        <v>56.517000000000003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-56.517000000000003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-34.966999999999999</v>
      </c>
      <c r="G57" s="82">
        <v>-34.966999999999999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34.966999999999999</v>
      </c>
      <c r="AF57" s="82">
        <v>0</v>
      </c>
      <c r="AG57" s="82">
        <v>0</v>
      </c>
      <c r="AH57" s="82">
        <v>0</v>
      </c>
      <c r="AI57" s="82">
        <v>34.966999999999999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34.966999999999999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-34.966999999999999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349.66999999999996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349.66999999999996</v>
      </c>
      <c r="DF57" s="81">
        <f t="shared" si="31"/>
        <v>34.966999999999999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-34.966999999999999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-16.783000000000001</v>
      </c>
      <c r="G58" s="82">
        <v>-16.783000000000001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16.783000000000001</v>
      </c>
      <c r="AF58" s="82">
        <v>0</v>
      </c>
      <c r="AG58" s="82">
        <v>0</v>
      </c>
      <c r="AH58" s="82">
        <v>0</v>
      </c>
      <c r="AI58" s="82">
        <v>16.783000000000001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16.783000000000001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-16.783000000000001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167.83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167.83</v>
      </c>
      <c r="DF58" s="81">
        <f t="shared" si="31"/>
        <v>16.783000000000001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-16.783000000000001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-11.430999999999999</v>
      </c>
      <c r="D66" s="82">
        <v>0</v>
      </c>
      <c r="E66" s="82">
        <v>0</v>
      </c>
      <c r="F66" s="82">
        <v>-15.569000000000001</v>
      </c>
      <c r="G66" s="82">
        <v>-27</v>
      </c>
      <c r="H66" s="76"/>
      <c r="I66" s="31">
        <v>64</v>
      </c>
      <c r="J66" s="82">
        <v>11.430999999999999</v>
      </c>
      <c r="K66" s="82">
        <v>0</v>
      </c>
      <c r="L66" s="82">
        <v>0</v>
      </c>
      <c r="M66" s="82">
        <v>0</v>
      </c>
      <c r="N66" s="82">
        <v>11.430999999999999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15.569000000000001</v>
      </c>
      <c r="AF66" s="82">
        <v>0</v>
      </c>
      <c r="AG66" s="82">
        <v>0</v>
      </c>
      <c r="AH66" s="82">
        <v>0</v>
      </c>
      <c r="AI66" s="82">
        <v>15.569000000000001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11.430999999999999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-11.430999999999999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15.569000000000001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-15.569000000000001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114.30999999999999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114.30999999999999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155.69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155.69</v>
      </c>
      <c r="DF66" s="81">
        <f t="shared" si="31"/>
        <v>27</v>
      </c>
      <c r="DG66" s="81">
        <f t="shared" si="32"/>
        <v>-11.430999999999999</v>
      </c>
      <c r="DH66" s="81">
        <f t="shared" si="33"/>
        <v>0</v>
      </c>
      <c r="DI66" s="81">
        <f t="shared" si="34"/>
        <v>0</v>
      </c>
      <c r="DJ66" s="81">
        <f t="shared" si="35"/>
        <v>-15.569000000000001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-29.212</v>
      </c>
      <c r="D67" s="82">
        <v>0</v>
      </c>
      <c r="E67" s="82">
        <v>0</v>
      </c>
      <c r="F67" s="82">
        <v>-39.787999999999997</v>
      </c>
      <c r="G67" s="82">
        <v>-69</v>
      </c>
      <c r="H67" s="76"/>
      <c r="I67" s="31">
        <v>65</v>
      </c>
      <c r="J67" s="82">
        <v>29.212</v>
      </c>
      <c r="K67" s="82">
        <v>0</v>
      </c>
      <c r="L67" s="82">
        <v>0</v>
      </c>
      <c r="M67" s="82">
        <v>0</v>
      </c>
      <c r="N67" s="82">
        <v>29.212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39.787999999999997</v>
      </c>
      <c r="AF67" s="82">
        <v>0</v>
      </c>
      <c r="AG67" s="82">
        <v>0</v>
      </c>
      <c r="AH67" s="82">
        <v>0</v>
      </c>
      <c r="AI67" s="82">
        <v>39.787999999999997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29.212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-29.212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39.787999999999997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-39.787999999999997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292.12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292.12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397.88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397.88</v>
      </c>
      <c r="DF67" s="81">
        <f t="shared" si="31"/>
        <v>69</v>
      </c>
      <c r="DG67" s="81">
        <f t="shared" si="32"/>
        <v>-29.212</v>
      </c>
      <c r="DH67" s="81">
        <f t="shared" si="33"/>
        <v>0</v>
      </c>
      <c r="DI67" s="81">
        <f t="shared" si="34"/>
        <v>0</v>
      </c>
      <c r="DJ67" s="81">
        <f t="shared" si="35"/>
        <v>-39.787999999999997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-52.073999999999998</v>
      </c>
      <c r="D68" s="82">
        <v>0</v>
      </c>
      <c r="E68" s="82">
        <v>0</v>
      </c>
      <c r="F68" s="82">
        <v>-70.926000000000002</v>
      </c>
      <c r="G68" s="82">
        <v>-123</v>
      </c>
      <c r="H68" s="76"/>
      <c r="I68" s="31">
        <v>66</v>
      </c>
      <c r="J68" s="82">
        <v>52.073999999999998</v>
      </c>
      <c r="K68" s="82">
        <v>0</v>
      </c>
      <c r="L68" s="82">
        <v>0</v>
      </c>
      <c r="M68" s="82">
        <v>0</v>
      </c>
      <c r="N68" s="82">
        <v>52.073999999999998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70.926000000000002</v>
      </c>
      <c r="AF68" s="82">
        <v>0</v>
      </c>
      <c r="AG68" s="82">
        <v>0</v>
      </c>
      <c r="AH68" s="82">
        <v>0</v>
      </c>
      <c r="AI68" s="82">
        <v>70.926000000000002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52.073999999999998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-52.073999999999998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70.926000000000002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-70.926000000000002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520.74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520.74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709.26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709.26</v>
      </c>
      <c r="DF68" s="81">
        <f t="shared" ref="DF68:DF99" si="59">AR68+AU68+BB68+BI68+BP68</f>
        <v>123</v>
      </c>
      <c r="DG68" s="81">
        <f t="shared" ref="DG68:DG99" si="60">AY68+AN68+BC68+BJ68+BQ68</f>
        <v>-52.073999999999998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-70.926000000000002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-60</v>
      </c>
      <c r="D69" s="82">
        <v>0</v>
      </c>
      <c r="E69" s="82">
        <v>0</v>
      </c>
      <c r="F69" s="82">
        <v>-111</v>
      </c>
      <c r="G69" s="82">
        <v>-171</v>
      </c>
      <c r="H69" s="76"/>
      <c r="I69" s="31">
        <v>67</v>
      </c>
      <c r="J69" s="82">
        <v>60</v>
      </c>
      <c r="K69" s="82">
        <v>0</v>
      </c>
      <c r="L69" s="82">
        <v>0</v>
      </c>
      <c r="M69" s="82">
        <v>0</v>
      </c>
      <c r="N69" s="82">
        <v>60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111</v>
      </c>
      <c r="AF69" s="82">
        <v>0</v>
      </c>
      <c r="AG69" s="82">
        <v>0</v>
      </c>
      <c r="AH69" s="82">
        <v>0</v>
      </c>
      <c r="AI69" s="82">
        <v>111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111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-111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1110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1110</v>
      </c>
      <c r="DF69" s="81">
        <f t="shared" si="59"/>
        <v>171</v>
      </c>
      <c r="DG69" s="81">
        <f t="shared" si="60"/>
        <v>-60</v>
      </c>
      <c r="DH69" s="81">
        <f t="shared" si="61"/>
        <v>0</v>
      </c>
      <c r="DI69" s="81">
        <f t="shared" si="62"/>
        <v>0</v>
      </c>
      <c r="DJ69" s="81">
        <f t="shared" si="63"/>
        <v>-111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-25</v>
      </c>
      <c r="D70" s="82">
        <v>0</v>
      </c>
      <c r="E70" s="82">
        <v>0</v>
      </c>
      <c r="F70" s="82">
        <v>-202</v>
      </c>
      <c r="G70" s="82">
        <v>-227</v>
      </c>
      <c r="H70" s="76"/>
      <c r="I70" s="31">
        <v>68</v>
      </c>
      <c r="J70" s="82">
        <v>25</v>
      </c>
      <c r="K70" s="82">
        <v>0</v>
      </c>
      <c r="L70" s="82">
        <v>0</v>
      </c>
      <c r="M70" s="82">
        <v>0</v>
      </c>
      <c r="N70" s="82">
        <v>25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202</v>
      </c>
      <c r="AF70" s="82">
        <v>0</v>
      </c>
      <c r="AG70" s="82">
        <v>0</v>
      </c>
      <c r="AH70" s="82">
        <v>0</v>
      </c>
      <c r="AI70" s="82">
        <v>202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-25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202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-202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250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2020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2020</v>
      </c>
      <c r="DF70" s="81">
        <f t="shared" si="59"/>
        <v>227</v>
      </c>
      <c r="DG70" s="81">
        <f t="shared" si="60"/>
        <v>-25</v>
      </c>
      <c r="DH70" s="81">
        <f t="shared" si="61"/>
        <v>0</v>
      </c>
      <c r="DI70" s="81">
        <f t="shared" si="62"/>
        <v>0</v>
      </c>
      <c r="DJ70" s="81">
        <f t="shared" si="63"/>
        <v>-202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-184.47399999999999</v>
      </c>
      <c r="G71" s="82">
        <v>-184.47399999999999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184.47399999999999</v>
      </c>
      <c r="AF71" s="82">
        <v>0</v>
      </c>
      <c r="AG71" s="82">
        <v>0</v>
      </c>
      <c r="AH71" s="82">
        <v>0</v>
      </c>
      <c r="AI71" s="82">
        <v>184.47399999999999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184.47399999999999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-184.47399999999999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1844.7399999999998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1844.7399999999998</v>
      </c>
      <c r="DF71" s="81">
        <f t="shared" si="59"/>
        <v>184.47399999999999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-184.47399999999999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-179.46600000000001</v>
      </c>
      <c r="G72" s="82">
        <v>-179.46600000000001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179.46600000000001</v>
      </c>
      <c r="AF72" s="82">
        <v>0</v>
      </c>
      <c r="AG72" s="82">
        <v>0</v>
      </c>
      <c r="AH72" s="82">
        <v>0</v>
      </c>
      <c r="AI72" s="82">
        <v>179.46600000000001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179.46600000000001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-179.46600000000001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1794.66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1794.66</v>
      </c>
      <c r="DF72" s="81">
        <f t="shared" si="59"/>
        <v>179.46600000000001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-179.46600000000001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-176.21600000000001</v>
      </c>
      <c r="G73" s="82">
        <v>-176.21600000000001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176.21600000000001</v>
      </c>
      <c r="AF73" s="82">
        <v>0</v>
      </c>
      <c r="AG73" s="82">
        <v>0</v>
      </c>
      <c r="AH73" s="82">
        <v>0</v>
      </c>
      <c r="AI73" s="82">
        <v>176.21600000000001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176.21600000000001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-176.21600000000001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1762.16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1762.16</v>
      </c>
      <c r="DF73" s="81">
        <f t="shared" si="59"/>
        <v>176.21600000000001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-176.21600000000001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-208.898</v>
      </c>
      <c r="G74" s="82">
        <v>-208.898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208.898</v>
      </c>
      <c r="AF74" s="82">
        <v>0</v>
      </c>
      <c r="AG74" s="82">
        <v>0</v>
      </c>
      <c r="AH74" s="82">
        <v>0</v>
      </c>
      <c r="AI74" s="82">
        <v>208.898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208.898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-208.898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2088.98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2088.98</v>
      </c>
      <c r="DF74" s="81">
        <f t="shared" si="59"/>
        <v>208.898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-208.898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-5</v>
      </c>
      <c r="D75" s="82">
        <v>0</v>
      </c>
      <c r="E75" s="82">
        <v>0</v>
      </c>
      <c r="F75" s="82">
        <v>-211.55</v>
      </c>
      <c r="G75" s="82">
        <v>-216.55</v>
      </c>
      <c r="H75" s="76"/>
      <c r="I75" s="31">
        <v>73</v>
      </c>
      <c r="J75" s="82">
        <v>5</v>
      </c>
      <c r="K75" s="82">
        <v>0</v>
      </c>
      <c r="L75" s="82">
        <v>0</v>
      </c>
      <c r="M75" s="82">
        <v>0</v>
      </c>
      <c r="N75" s="82">
        <v>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211.55</v>
      </c>
      <c r="AF75" s="82">
        <v>0</v>
      </c>
      <c r="AG75" s="82">
        <v>0</v>
      </c>
      <c r="AH75" s="82">
        <v>0</v>
      </c>
      <c r="AI75" s="82">
        <v>211.55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211.55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-211.55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2115.5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2115.5</v>
      </c>
      <c r="DF75" s="81">
        <f t="shared" si="59"/>
        <v>216.55</v>
      </c>
      <c r="DG75" s="81">
        <f t="shared" si="60"/>
        <v>-5</v>
      </c>
      <c r="DH75" s="81">
        <f t="shared" si="61"/>
        <v>0</v>
      </c>
      <c r="DI75" s="81">
        <f t="shared" si="62"/>
        <v>0</v>
      </c>
      <c r="DJ75" s="81">
        <f t="shared" si="63"/>
        <v>-211.55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-15</v>
      </c>
      <c r="D76" s="82">
        <v>0</v>
      </c>
      <c r="E76" s="82">
        <v>0</v>
      </c>
      <c r="F76" s="82">
        <v>-200.078</v>
      </c>
      <c r="G76" s="82">
        <v>-215.078</v>
      </c>
      <c r="H76" s="76"/>
      <c r="I76" s="31">
        <v>74</v>
      </c>
      <c r="J76" s="82">
        <v>15</v>
      </c>
      <c r="K76" s="82">
        <v>0</v>
      </c>
      <c r="L76" s="82">
        <v>0</v>
      </c>
      <c r="M76" s="82">
        <v>0</v>
      </c>
      <c r="N76" s="82">
        <v>15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200.078</v>
      </c>
      <c r="AF76" s="82">
        <v>0</v>
      </c>
      <c r="AG76" s="82">
        <v>0</v>
      </c>
      <c r="AH76" s="82">
        <v>0</v>
      </c>
      <c r="AI76" s="82">
        <v>200.078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200.078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-200.078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2000.78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2000.78</v>
      </c>
      <c r="DF76" s="81">
        <f t="shared" si="59"/>
        <v>215.078</v>
      </c>
      <c r="DG76" s="81">
        <f t="shared" si="60"/>
        <v>-15</v>
      </c>
      <c r="DH76" s="81">
        <f t="shared" si="61"/>
        <v>0</v>
      </c>
      <c r="DI76" s="81">
        <f t="shared" si="62"/>
        <v>0</v>
      </c>
      <c r="DJ76" s="81">
        <f t="shared" si="63"/>
        <v>-200.078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-30</v>
      </c>
      <c r="D77" s="82">
        <v>0</v>
      </c>
      <c r="E77" s="82">
        <v>0</v>
      </c>
      <c r="F77" s="82">
        <v>-208.22800000000001</v>
      </c>
      <c r="G77" s="82">
        <v>-238.22800000000001</v>
      </c>
      <c r="H77" s="76"/>
      <c r="I77" s="31">
        <v>75</v>
      </c>
      <c r="J77" s="82">
        <v>30</v>
      </c>
      <c r="K77" s="82">
        <v>0</v>
      </c>
      <c r="L77" s="82">
        <v>0</v>
      </c>
      <c r="M77" s="82">
        <v>0</v>
      </c>
      <c r="N77" s="82">
        <v>30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208.22800000000001</v>
      </c>
      <c r="AF77" s="82">
        <v>0</v>
      </c>
      <c r="AG77" s="82">
        <v>0</v>
      </c>
      <c r="AH77" s="82">
        <v>0</v>
      </c>
      <c r="AI77" s="82">
        <v>208.22800000000001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30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-30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208.22800000000001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-208.22800000000001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300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300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2082.2800000000002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2082.2800000000002</v>
      </c>
      <c r="DF77" s="81">
        <f t="shared" si="59"/>
        <v>238.22800000000001</v>
      </c>
      <c r="DG77" s="81">
        <f t="shared" si="60"/>
        <v>-30</v>
      </c>
      <c r="DH77" s="81">
        <f t="shared" si="61"/>
        <v>0</v>
      </c>
      <c r="DI77" s="81">
        <f t="shared" si="62"/>
        <v>0</v>
      </c>
      <c r="DJ77" s="81">
        <f t="shared" si="63"/>
        <v>-208.22800000000001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-50</v>
      </c>
      <c r="D78" s="82">
        <v>0</v>
      </c>
      <c r="E78" s="82">
        <v>0</v>
      </c>
      <c r="F78" s="82">
        <v>-214.58099999999999</v>
      </c>
      <c r="G78" s="82">
        <v>-264.58100000000002</v>
      </c>
      <c r="H78" s="76"/>
      <c r="I78" s="31">
        <v>76</v>
      </c>
      <c r="J78" s="82">
        <v>50</v>
      </c>
      <c r="K78" s="82">
        <v>0</v>
      </c>
      <c r="L78" s="82">
        <v>0</v>
      </c>
      <c r="M78" s="82">
        <v>0</v>
      </c>
      <c r="N78" s="82">
        <v>50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214.58099999999999</v>
      </c>
      <c r="AF78" s="82">
        <v>0</v>
      </c>
      <c r="AG78" s="82">
        <v>0</v>
      </c>
      <c r="AH78" s="82">
        <v>0</v>
      </c>
      <c r="AI78" s="82">
        <v>214.58099999999999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50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-50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214.58099999999999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-214.58099999999999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500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500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2145.81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2145.81</v>
      </c>
      <c r="DF78" s="81">
        <f t="shared" si="59"/>
        <v>264.58100000000002</v>
      </c>
      <c r="DG78" s="81">
        <f t="shared" si="60"/>
        <v>-50</v>
      </c>
      <c r="DH78" s="81">
        <f t="shared" si="61"/>
        <v>0</v>
      </c>
      <c r="DI78" s="81">
        <f t="shared" si="62"/>
        <v>0</v>
      </c>
      <c r="DJ78" s="81">
        <f t="shared" si="63"/>
        <v>-214.58099999999999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-60</v>
      </c>
      <c r="D79" s="82">
        <v>0</v>
      </c>
      <c r="E79" s="82">
        <v>0</v>
      </c>
      <c r="F79" s="82">
        <v>-191</v>
      </c>
      <c r="G79" s="82">
        <v>-251</v>
      </c>
      <c r="H79" s="76"/>
      <c r="I79" s="31">
        <v>77</v>
      </c>
      <c r="J79" s="82">
        <v>60</v>
      </c>
      <c r="K79" s="82">
        <v>0</v>
      </c>
      <c r="L79" s="82">
        <v>0</v>
      </c>
      <c r="M79" s="82">
        <v>0</v>
      </c>
      <c r="N79" s="82">
        <v>60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191</v>
      </c>
      <c r="AF79" s="82">
        <v>0</v>
      </c>
      <c r="AG79" s="82">
        <v>0</v>
      </c>
      <c r="AH79" s="82">
        <v>0</v>
      </c>
      <c r="AI79" s="82">
        <v>191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191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-191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600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600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1910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1910</v>
      </c>
      <c r="DF79" s="81">
        <f t="shared" si="59"/>
        <v>251</v>
      </c>
      <c r="DG79" s="81">
        <f t="shared" si="60"/>
        <v>-60</v>
      </c>
      <c r="DH79" s="81">
        <f t="shared" si="61"/>
        <v>0</v>
      </c>
      <c r="DI79" s="81">
        <f t="shared" si="62"/>
        <v>0</v>
      </c>
      <c r="DJ79" s="81">
        <f t="shared" si="63"/>
        <v>-191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-35</v>
      </c>
      <c r="D80" s="82">
        <v>0</v>
      </c>
      <c r="E80" s="82">
        <v>0</v>
      </c>
      <c r="F80" s="82">
        <v>-190.369</v>
      </c>
      <c r="G80" s="82">
        <v>-225.369</v>
      </c>
      <c r="H80" s="76"/>
      <c r="I80" s="31">
        <v>78</v>
      </c>
      <c r="J80" s="82">
        <v>35</v>
      </c>
      <c r="K80" s="82">
        <v>0</v>
      </c>
      <c r="L80" s="82">
        <v>0</v>
      </c>
      <c r="M80" s="82">
        <v>0</v>
      </c>
      <c r="N80" s="82">
        <v>35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190.369</v>
      </c>
      <c r="AF80" s="82">
        <v>0</v>
      </c>
      <c r="AG80" s="82">
        <v>0</v>
      </c>
      <c r="AH80" s="82">
        <v>0</v>
      </c>
      <c r="AI80" s="82">
        <v>190.369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190.369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-190.369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1903.69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1903.69</v>
      </c>
      <c r="DF80" s="81">
        <f t="shared" si="59"/>
        <v>225.369</v>
      </c>
      <c r="DG80" s="81">
        <f t="shared" si="60"/>
        <v>-35</v>
      </c>
      <c r="DH80" s="81">
        <f t="shared" si="61"/>
        <v>0</v>
      </c>
      <c r="DI80" s="81">
        <f t="shared" si="62"/>
        <v>0</v>
      </c>
      <c r="DJ80" s="81">
        <f t="shared" si="63"/>
        <v>-190.369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-30</v>
      </c>
      <c r="D81" s="82">
        <v>0</v>
      </c>
      <c r="E81" s="82">
        <v>0</v>
      </c>
      <c r="F81" s="82">
        <v>-181.31299999999999</v>
      </c>
      <c r="G81" s="82">
        <v>-211.31299999999999</v>
      </c>
      <c r="H81" s="76"/>
      <c r="I81" s="31">
        <v>79</v>
      </c>
      <c r="J81" s="82">
        <v>30</v>
      </c>
      <c r="K81" s="82">
        <v>0</v>
      </c>
      <c r="L81" s="82">
        <v>0</v>
      </c>
      <c r="M81" s="82">
        <v>0</v>
      </c>
      <c r="N81" s="82">
        <v>30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181.31299999999999</v>
      </c>
      <c r="AF81" s="82">
        <v>0</v>
      </c>
      <c r="AG81" s="82">
        <v>0</v>
      </c>
      <c r="AH81" s="82">
        <v>0</v>
      </c>
      <c r="AI81" s="82">
        <v>181.31299999999999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181.31299999999999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-181.31299999999999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1813.1299999999999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1813.1299999999999</v>
      </c>
      <c r="DF81" s="81">
        <f t="shared" si="59"/>
        <v>211.31299999999999</v>
      </c>
      <c r="DG81" s="81">
        <f t="shared" si="60"/>
        <v>-30</v>
      </c>
      <c r="DH81" s="81">
        <f t="shared" si="61"/>
        <v>0</v>
      </c>
      <c r="DI81" s="81">
        <f t="shared" si="62"/>
        <v>0</v>
      </c>
      <c r="DJ81" s="81">
        <f t="shared" si="63"/>
        <v>-181.31299999999999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-45</v>
      </c>
      <c r="D82" s="82">
        <v>0</v>
      </c>
      <c r="E82" s="82">
        <v>0</v>
      </c>
      <c r="F82" s="82">
        <v>-208.16800000000001</v>
      </c>
      <c r="G82" s="82">
        <v>-253.16800000000001</v>
      </c>
      <c r="H82" s="76"/>
      <c r="I82" s="31">
        <v>80</v>
      </c>
      <c r="J82" s="82">
        <v>45</v>
      </c>
      <c r="K82" s="82">
        <v>0</v>
      </c>
      <c r="L82" s="82">
        <v>0</v>
      </c>
      <c r="M82" s="82">
        <v>0</v>
      </c>
      <c r="N82" s="82">
        <v>45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208.16800000000001</v>
      </c>
      <c r="AF82" s="82">
        <v>0</v>
      </c>
      <c r="AG82" s="82">
        <v>0</v>
      </c>
      <c r="AH82" s="82">
        <v>0</v>
      </c>
      <c r="AI82" s="82">
        <v>208.16800000000001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208.16800000000001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-208.16800000000001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2081.6800000000003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2081.6800000000003</v>
      </c>
      <c r="DF82" s="81">
        <f t="shared" si="59"/>
        <v>253.16800000000001</v>
      </c>
      <c r="DG82" s="81">
        <f t="shared" si="60"/>
        <v>-45</v>
      </c>
      <c r="DH82" s="81">
        <f t="shared" si="61"/>
        <v>0</v>
      </c>
      <c r="DI82" s="81">
        <f t="shared" si="62"/>
        <v>0</v>
      </c>
      <c r="DJ82" s="81">
        <f t="shared" si="63"/>
        <v>-208.16800000000001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-150</v>
      </c>
      <c r="D83" s="82">
        <v>0</v>
      </c>
      <c r="E83" s="82">
        <v>0</v>
      </c>
      <c r="F83" s="82">
        <v>-208</v>
      </c>
      <c r="G83" s="82">
        <v>-358</v>
      </c>
      <c r="H83" s="76"/>
      <c r="I83" s="31">
        <v>81</v>
      </c>
      <c r="J83" s="82">
        <v>150</v>
      </c>
      <c r="K83" s="82">
        <v>0</v>
      </c>
      <c r="L83" s="82">
        <v>0</v>
      </c>
      <c r="M83" s="82">
        <v>0</v>
      </c>
      <c r="N83" s="82">
        <v>150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208</v>
      </c>
      <c r="AF83" s="82">
        <v>0</v>
      </c>
      <c r="AG83" s="82">
        <v>0</v>
      </c>
      <c r="AH83" s="82">
        <v>0</v>
      </c>
      <c r="AI83" s="82">
        <v>208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150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-150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208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-208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1500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1500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2080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2080</v>
      </c>
      <c r="DF83" s="81">
        <f t="shared" si="59"/>
        <v>358</v>
      </c>
      <c r="DG83" s="81">
        <f t="shared" si="60"/>
        <v>-150</v>
      </c>
      <c r="DH83" s="81">
        <f t="shared" si="61"/>
        <v>0</v>
      </c>
      <c r="DI83" s="81">
        <f t="shared" si="62"/>
        <v>0</v>
      </c>
      <c r="DJ83" s="81">
        <f t="shared" si="63"/>
        <v>-208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-150</v>
      </c>
      <c r="D84" s="82">
        <v>0</v>
      </c>
      <c r="E84" s="82">
        <v>0</v>
      </c>
      <c r="F84" s="82">
        <v>-227</v>
      </c>
      <c r="G84" s="82">
        <v>-377</v>
      </c>
      <c r="H84" s="76"/>
      <c r="I84" s="31">
        <v>82</v>
      </c>
      <c r="J84" s="82">
        <v>150</v>
      </c>
      <c r="K84" s="82">
        <v>0</v>
      </c>
      <c r="L84" s="82">
        <v>0</v>
      </c>
      <c r="M84" s="82">
        <v>0</v>
      </c>
      <c r="N84" s="82">
        <v>150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227</v>
      </c>
      <c r="AF84" s="82">
        <v>0</v>
      </c>
      <c r="AG84" s="82">
        <v>0</v>
      </c>
      <c r="AH84" s="82">
        <v>0</v>
      </c>
      <c r="AI84" s="82">
        <v>227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150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-150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227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-227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1500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1500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2270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2270</v>
      </c>
      <c r="DF84" s="81">
        <f t="shared" si="59"/>
        <v>377</v>
      </c>
      <c r="DG84" s="81">
        <f t="shared" si="60"/>
        <v>-150</v>
      </c>
      <c r="DH84" s="81">
        <f t="shared" si="61"/>
        <v>0</v>
      </c>
      <c r="DI84" s="81">
        <f t="shared" si="62"/>
        <v>0</v>
      </c>
      <c r="DJ84" s="81">
        <f t="shared" si="63"/>
        <v>-227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-150</v>
      </c>
      <c r="D85" s="82">
        <v>0</v>
      </c>
      <c r="E85" s="82">
        <v>0</v>
      </c>
      <c r="F85" s="82">
        <v>-220</v>
      </c>
      <c r="G85" s="82">
        <v>-370</v>
      </c>
      <c r="H85" s="76"/>
      <c r="I85" s="31">
        <v>83</v>
      </c>
      <c r="J85" s="82">
        <v>150</v>
      </c>
      <c r="K85" s="82">
        <v>0</v>
      </c>
      <c r="L85" s="82">
        <v>0</v>
      </c>
      <c r="M85" s="82">
        <v>0</v>
      </c>
      <c r="N85" s="82">
        <v>150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220</v>
      </c>
      <c r="AF85" s="82">
        <v>0</v>
      </c>
      <c r="AG85" s="82">
        <v>0</v>
      </c>
      <c r="AH85" s="82">
        <v>0</v>
      </c>
      <c r="AI85" s="82">
        <v>220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150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-150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220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-220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1500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1500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2200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2200</v>
      </c>
      <c r="DF85" s="81">
        <f t="shared" si="59"/>
        <v>370</v>
      </c>
      <c r="DG85" s="81">
        <f t="shared" si="60"/>
        <v>-150</v>
      </c>
      <c r="DH85" s="81">
        <f t="shared" si="61"/>
        <v>0</v>
      </c>
      <c r="DI85" s="81">
        <f t="shared" si="62"/>
        <v>0</v>
      </c>
      <c r="DJ85" s="81">
        <f t="shared" si="63"/>
        <v>-220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-152.834</v>
      </c>
      <c r="D86" s="82">
        <v>0</v>
      </c>
      <c r="E86" s="82">
        <v>0</v>
      </c>
      <c r="F86" s="82">
        <v>-208.166</v>
      </c>
      <c r="G86" s="82">
        <v>-361</v>
      </c>
      <c r="H86" s="76"/>
      <c r="I86" s="31">
        <v>84</v>
      </c>
      <c r="J86" s="82">
        <v>152.834</v>
      </c>
      <c r="K86" s="82">
        <v>0</v>
      </c>
      <c r="L86" s="82">
        <v>0</v>
      </c>
      <c r="M86" s="82">
        <v>0</v>
      </c>
      <c r="N86" s="82">
        <v>152.834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208.166</v>
      </c>
      <c r="AF86" s="82">
        <v>0</v>
      </c>
      <c r="AG86" s="82">
        <v>0</v>
      </c>
      <c r="AH86" s="82">
        <v>0</v>
      </c>
      <c r="AI86" s="82">
        <v>208.166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152.834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-152.834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208.166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-208.166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1528.3400000000001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1528.3400000000001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2081.66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2081.66</v>
      </c>
      <c r="DF86" s="81">
        <f t="shared" si="59"/>
        <v>361</v>
      </c>
      <c r="DG86" s="81">
        <f t="shared" si="60"/>
        <v>-152.834</v>
      </c>
      <c r="DH86" s="81">
        <f t="shared" si="61"/>
        <v>0</v>
      </c>
      <c r="DI86" s="81">
        <f t="shared" si="62"/>
        <v>0</v>
      </c>
      <c r="DJ86" s="81">
        <f t="shared" si="63"/>
        <v>-208.166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-146.90700000000001</v>
      </c>
      <c r="D87" s="82">
        <v>0</v>
      </c>
      <c r="E87" s="82">
        <v>0</v>
      </c>
      <c r="F87" s="82">
        <v>-200.09299999999999</v>
      </c>
      <c r="G87" s="82">
        <v>-347</v>
      </c>
      <c r="H87" s="76"/>
      <c r="I87" s="31">
        <v>85</v>
      </c>
      <c r="J87" s="82">
        <v>146.90700000000001</v>
      </c>
      <c r="K87" s="82">
        <v>0</v>
      </c>
      <c r="L87" s="82">
        <v>0</v>
      </c>
      <c r="M87" s="82">
        <v>0</v>
      </c>
      <c r="N87" s="82">
        <v>146.90700000000001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200.09299999999999</v>
      </c>
      <c r="AF87" s="82">
        <v>0</v>
      </c>
      <c r="AG87" s="82">
        <v>0</v>
      </c>
      <c r="AH87" s="82">
        <v>0</v>
      </c>
      <c r="AI87" s="82">
        <v>200.09299999999999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146.90700000000001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-146.90700000000001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200.09299999999999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-200.09299999999999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1469.0700000000002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1469.0700000000002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2000.9299999999998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2000.9299999999998</v>
      </c>
      <c r="DF87" s="81">
        <f t="shared" si="59"/>
        <v>347</v>
      </c>
      <c r="DG87" s="81">
        <f t="shared" si="60"/>
        <v>-146.90700000000001</v>
      </c>
      <c r="DH87" s="81">
        <f t="shared" si="61"/>
        <v>0</v>
      </c>
      <c r="DI87" s="81">
        <f t="shared" si="62"/>
        <v>0</v>
      </c>
      <c r="DJ87" s="81">
        <f t="shared" si="63"/>
        <v>-200.09299999999999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-114</v>
      </c>
      <c r="D88" s="82">
        <v>0</v>
      </c>
      <c r="E88" s="82">
        <v>0</v>
      </c>
      <c r="F88" s="82">
        <v>-204</v>
      </c>
      <c r="G88" s="82">
        <v>-318</v>
      </c>
      <c r="H88" s="76"/>
      <c r="I88" s="31">
        <v>86</v>
      </c>
      <c r="J88" s="82">
        <v>114</v>
      </c>
      <c r="K88" s="82">
        <v>0</v>
      </c>
      <c r="L88" s="82">
        <v>0</v>
      </c>
      <c r="M88" s="82">
        <v>0</v>
      </c>
      <c r="N88" s="82">
        <v>114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204</v>
      </c>
      <c r="AF88" s="82">
        <v>0</v>
      </c>
      <c r="AG88" s="82">
        <v>0</v>
      </c>
      <c r="AH88" s="82">
        <v>0</v>
      </c>
      <c r="AI88" s="82">
        <v>204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114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-114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204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-204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1140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1140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2040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2040</v>
      </c>
      <c r="DF88" s="81">
        <f t="shared" si="59"/>
        <v>318</v>
      </c>
      <c r="DG88" s="81">
        <f t="shared" si="60"/>
        <v>-114</v>
      </c>
      <c r="DH88" s="81">
        <f t="shared" si="61"/>
        <v>0</v>
      </c>
      <c r="DI88" s="81">
        <f t="shared" si="62"/>
        <v>0</v>
      </c>
      <c r="DJ88" s="81">
        <f t="shared" si="63"/>
        <v>-204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-102</v>
      </c>
      <c r="D89" s="82">
        <v>0</v>
      </c>
      <c r="E89" s="82">
        <v>0</v>
      </c>
      <c r="F89" s="82">
        <v>-121.699</v>
      </c>
      <c r="G89" s="82">
        <v>-223.69900000000001</v>
      </c>
      <c r="H89" s="76"/>
      <c r="I89" s="31">
        <v>87</v>
      </c>
      <c r="J89" s="82">
        <v>102</v>
      </c>
      <c r="K89" s="82">
        <v>0</v>
      </c>
      <c r="L89" s="82">
        <v>0</v>
      </c>
      <c r="M89" s="82">
        <v>0</v>
      </c>
      <c r="N89" s="82">
        <v>102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121.699</v>
      </c>
      <c r="AF89" s="82">
        <v>0</v>
      </c>
      <c r="AG89" s="82">
        <v>0</v>
      </c>
      <c r="AH89" s="82">
        <v>0</v>
      </c>
      <c r="AI89" s="82">
        <v>121.699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-102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121.699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-121.699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1216.99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1216.99</v>
      </c>
      <c r="DF89" s="81">
        <f t="shared" si="59"/>
        <v>223.69900000000001</v>
      </c>
      <c r="DG89" s="81">
        <f t="shared" si="60"/>
        <v>-102</v>
      </c>
      <c r="DH89" s="81">
        <f t="shared" si="61"/>
        <v>0</v>
      </c>
      <c r="DI89" s="81">
        <f t="shared" si="62"/>
        <v>0</v>
      </c>
      <c r="DJ89" s="81">
        <f t="shared" si="63"/>
        <v>-121.699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-115.252</v>
      </c>
      <c r="D90" s="82">
        <v>0</v>
      </c>
      <c r="E90" s="82">
        <v>0</v>
      </c>
      <c r="F90" s="82">
        <v>-133.74799999999999</v>
      </c>
      <c r="G90" s="82">
        <v>-249</v>
      </c>
      <c r="H90" s="76"/>
      <c r="I90" s="31">
        <v>88</v>
      </c>
      <c r="J90" s="82">
        <v>115.252</v>
      </c>
      <c r="K90" s="82">
        <v>0</v>
      </c>
      <c r="L90" s="82">
        <v>0</v>
      </c>
      <c r="M90" s="82">
        <v>0</v>
      </c>
      <c r="N90" s="82">
        <v>115.252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133.74799999999999</v>
      </c>
      <c r="AF90" s="82">
        <v>0</v>
      </c>
      <c r="AG90" s="82">
        <v>0</v>
      </c>
      <c r="AH90" s="82">
        <v>0</v>
      </c>
      <c r="AI90" s="82">
        <v>133.74799999999999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115.252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-115.252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133.74799999999999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-133.74799999999999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1152.52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1152.52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1337.48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1337.48</v>
      </c>
      <c r="DF90" s="81">
        <f t="shared" si="59"/>
        <v>249</v>
      </c>
      <c r="DG90" s="81">
        <f t="shared" si="60"/>
        <v>-115.252</v>
      </c>
      <c r="DH90" s="81">
        <f t="shared" si="61"/>
        <v>0</v>
      </c>
      <c r="DI90" s="81">
        <f t="shared" si="62"/>
        <v>0</v>
      </c>
      <c r="DJ90" s="81">
        <f t="shared" si="63"/>
        <v>-133.74799999999999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-35</v>
      </c>
      <c r="D91" s="82">
        <v>0</v>
      </c>
      <c r="E91" s="82">
        <v>0</v>
      </c>
      <c r="F91" s="82">
        <v>-111.831</v>
      </c>
      <c r="G91" s="82">
        <v>-146.83099999999999</v>
      </c>
      <c r="H91" s="76"/>
      <c r="I91" s="31">
        <v>89</v>
      </c>
      <c r="J91" s="82">
        <v>35</v>
      </c>
      <c r="K91" s="82">
        <v>0</v>
      </c>
      <c r="L91" s="82">
        <v>0</v>
      </c>
      <c r="M91" s="82">
        <v>0</v>
      </c>
      <c r="N91" s="82">
        <v>35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111.831</v>
      </c>
      <c r="AF91" s="82">
        <v>0</v>
      </c>
      <c r="AG91" s="82">
        <v>0</v>
      </c>
      <c r="AH91" s="82">
        <v>0</v>
      </c>
      <c r="AI91" s="82">
        <v>111.831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111.831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-111.831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350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350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1118.31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1118.31</v>
      </c>
      <c r="DF91" s="81">
        <f t="shared" si="59"/>
        <v>146.83100000000002</v>
      </c>
      <c r="DG91" s="81">
        <f t="shared" si="60"/>
        <v>-35</v>
      </c>
      <c r="DH91" s="81">
        <f t="shared" si="61"/>
        <v>0</v>
      </c>
      <c r="DI91" s="81">
        <f t="shared" si="62"/>
        <v>0</v>
      </c>
      <c r="DJ91" s="81">
        <f t="shared" si="63"/>
        <v>-111.831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-50</v>
      </c>
      <c r="D92" s="82">
        <v>0</v>
      </c>
      <c r="E92" s="82">
        <v>0</v>
      </c>
      <c r="F92" s="82">
        <v>-133.28100000000001</v>
      </c>
      <c r="G92" s="82">
        <v>-183.28100000000001</v>
      </c>
      <c r="H92" s="76"/>
      <c r="I92" s="31">
        <v>90</v>
      </c>
      <c r="J92" s="82">
        <v>50</v>
      </c>
      <c r="K92" s="82">
        <v>0</v>
      </c>
      <c r="L92" s="82">
        <v>0</v>
      </c>
      <c r="M92" s="82">
        <v>0</v>
      </c>
      <c r="N92" s="82">
        <v>50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133.28100000000001</v>
      </c>
      <c r="AF92" s="82">
        <v>0</v>
      </c>
      <c r="AG92" s="82">
        <v>0</v>
      </c>
      <c r="AH92" s="82">
        <v>0</v>
      </c>
      <c r="AI92" s="82">
        <v>133.28100000000001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133.28100000000001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-133.28100000000001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1332.81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1332.81</v>
      </c>
      <c r="DF92" s="81">
        <f t="shared" si="59"/>
        <v>183.28100000000001</v>
      </c>
      <c r="DG92" s="81">
        <f t="shared" si="60"/>
        <v>-50</v>
      </c>
      <c r="DH92" s="81">
        <f t="shared" si="61"/>
        <v>0</v>
      </c>
      <c r="DI92" s="81">
        <f t="shared" si="62"/>
        <v>0</v>
      </c>
      <c r="DJ92" s="81">
        <f t="shared" si="63"/>
        <v>-133.28100000000001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-70</v>
      </c>
      <c r="D93" s="82">
        <v>0</v>
      </c>
      <c r="E93" s="82">
        <v>0</v>
      </c>
      <c r="F93" s="82">
        <v>-122</v>
      </c>
      <c r="G93" s="82">
        <v>-192</v>
      </c>
      <c r="H93" s="76"/>
      <c r="I93" s="31">
        <v>91</v>
      </c>
      <c r="J93" s="82">
        <v>70</v>
      </c>
      <c r="K93" s="82">
        <v>0</v>
      </c>
      <c r="L93" s="82">
        <v>0</v>
      </c>
      <c r="M93" s="82">
        <v>0</v>
      </c>
      <c r="N93" s="82">
        <v>70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122</v>
      </c>
      <c r="AF93" s="82">
        <v>0</v>
      </c>
      <c r="AG93" s="82">
        <v>0</v>
      </c>
      <c r="AH93" s="82">
        <v>0</v>
      </c>
      <c r="AI93" s="82">
        <v>122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-70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122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-122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700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1220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1220</v>
      </c>
      <c r="DF93" s="81">
        <f t="shared" si="59"/>
        <v>192</v>
      </c>
      <c r="DG93" s="81">
        <f t="shared" si="60"/>
        <v>-70</v>
      </c>
      <c r="DH93" s="81">
        <f t="shared" si="61"/>
        <v>0</v>
      </c>
      <c r="DI93" s="81">
        <f t="shared" si="62"/>
        <v>0</v>
      </c>
      <c r="DJ93" s="81">
        <f t="shared" si="63"/>
        <v>-122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-61.811</v>
      </c>
      <c r="D94" s="82">
        <v>0</v>
      </c>
      <c r="E94" s="82">
        <v>0</v>
      </c>
      <c r="F94" s="82">
        <v>-84.188999999999993</v>
      </c>
      <c r="G94" s="82">
        <v>-146</v>
      </c>
      <c r="H94" s="76"/>
      <c r="I94" s="31">
        <v>92</v>
      </c>
      <c r="J94" s="82">
        <v>61.811</v>
      </c>
      <c r="K94" s="82">
        <v>0</v>
      </c>
      <c r="L94" s="82">
        <v>0</v>
      </c>
      <c r="M94" s="82">
        <v>0</v>
      </c>
      <c r="N94" s="82">
        <v>61.811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84.188999999999993</v>
      </c>
      <c r="AF94" s="82">
        <v>0</v>
      </c>
      <c r="AG94" s="82">
        <v>0</v>
      </c>
      <c r="AH94" s="82">
        <v>0</v>
      </c>
      <c r="AI94" s="82">
        <v>84.188999999999993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61.811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-61.811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84.188999999999993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-84.188999999999993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618.11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618.11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841.88999999999987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841.88999999999987</v>
      </c>
      <c r="DF94" s="81">
        <f t="shared" si="59"/>
        <v>146</v>
      </c>
      <c r="DG94" s="81">
        <f t="shared" si="60"/>
        <v>-61.811</v>
      </c>
      <c r="DH94" s="81">
        <f t="shared" si="61"/>
        <v>0</v>
      </c>
      <c r="DI94" s="81">
        <f t="shared" si="62"/>
        <v>0</v>
      </c>
      <c r="DJ94" s="81">
        <f t="shared" si="63"/>
        <v>-84.188999999999993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-13.971</v>
      </c>
      <c r="D95" s="82">
        <v>0</v>
      </c>
      <c r="E95" s="82">
        <v>0</v>
      </c>
      <c r="F95" s="82">
        <v>-19.029</v>
      </c>
      <c r="G95" s="82">
        <v>-33</v>
      </c>
      <c r="H95" s="76"/>
      <c r="I95" s="31">
        <v>93</v>
      </c>
      <c r="J95" s="82">
        <v>13.971</v>
      </c>
      <c r="K95" s="82">
        <v>0</v>
      </c>
      <c r="L95" s="82">
        <v>0</v>
      </c>
      <c r="M95" s="82">
        <v>0</v>
      </c>
      <c r="N95" s="82">
        <v>13.971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19.029</v>
      </c>
      <c r="AF95" s="82">
        <v>0</v>
      </c>
      <c r="AG95" s="82">
        <v>0</v>
      </c>
      <c r="AH95" s="82">
        <v>0</v>
      </c>
      <c r="AI95" s="82">
        <v>19.029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13.971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-13.971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19.029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-19.029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139.71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139.71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190.29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190.29</v>
      </c>
      <c r="DF95" s="81">
        <f t="shared" si="59"/>
        <v>33</v>
      </c>
      <c r="DG95" s="81">
        <f t="shared" si="60"/>
        <v>-13.971</v>
      </c>
      <c r="DH95" s="81">
        <f t="shared" si="61"/>
        <v>0</v>
      </c>
      <c r="DI95" s="81">
        <f t="shared" si="62"/>
        <v>0</v>
      </c>
      <c r="DJ95" s="81">
        <f t="shared" si="63"/>
        <v>-19.029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0.47737124999999997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-0.47737124999999997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1.659753</v>
      </c>
      <c r="BQ99" s="87">
        <f t="shared" ref="BQ99:BT99" si="68">SUM(BQ3:BQ98)/4000</f>
        <v>1.1239750000000001E-2</v>
      </c>
      <c r="BR99" s="87">
        <f t="shared" si="68"/>
        <v>0</v>
      </c>
      <c r="BS99" s="87">
        <f t="shared" si="68"/>
        <v>0</v>
      </c>
      <c r="BT99" s="87">
        <f t="shared" si="68"/>
        <v>-1.6709927500000001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0.47737124999999997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0.47737124999999997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1.6597529999999998</v>
      </c>
      <c r="DA99" s="89">
        <f t="shared" ref="DA99:DD99" si="73">SUM(DA3:DA98)/40000</f>
        <v>1.1239750000000001E-2</v>
      </c>
      <c r="DB99" s="89">
        <f t="shared" si="73"/>
        <v>0</v>
      </c>
      <c r="DC99" s="89">
        <f t="shared" si="73"/>
        <v>0</v>
      </c>
      <c r="DD99" s="89">
        <f t="shared" si="73"/>
        <v>1.6709927499999997</v>
      </c>
      <c r="DE99" s="86"/>
      <c r="DF99" s="81">
        <f t="shared" si="59"/>
        <v>2.1371242499999998</v>
      </c>
      <c r="DG99" s="81">
        <f t="shared" si="60"/>
        <v>-0.46613149999999998</v>
      </c>
      <c r="DH99" s="81">
        <f t="shared" si="61"/>
        <v>0</v>
      </c>
      <c r="DI99" s="81">
        <f t="shared" si="62"/>
        <v>0</v>
      </c>
      <c r="DJ99" s="81">
        <f t="shared" si="63"/>
        <v>-1.6709927500000001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341.56456400000002</v>
      </c>
      <c r="C3" s="175">
        <f ca="1">$B3*C$1/100</f>
        <v>254.807164744</v>
      </c>
      <c r="D3" s="176">
        <f t="shared" ref="D3:F18" ca="1" si="0">$B3*D$1/100</f>
        <v>82.077964729200005</v>
      </c>
      <c r="E3" s="176">
        <f t="shared" ca="1" si="0"/>
        <v>4.6794345268000006</v>
      </c>
      <c r="F3" s="177">
        <f t="shared" ca="1" si="0"/>
        <v>0</v>
      </c>
      <c r="G3" s="174">
        <f t="shared" ref="G3:G66" ca="1" si="1">INDIRECT("ISGS_exbus!" &amp; $V$3 &amp; X3)</f>
        <v>297.80380000000002</v>
      </c>
      <c r="H3" s="174">
        <f t="shared" ref="H3:H66" ca="1" si="2">INDIRECT("ISGS_Delhi_pp!" &amp; $V$3 &amp; X3)</f>
        <v>286.01076999999998</v>
      </c>
      <c r="I3" s="178">
        <f ca="1">INDIRECT("BRPL_EOD!" &amp; $V$3 &amp; X3)</f>
        <v>244.71</v>
      </c>
      <c r="J3" s="176">
        <f ca="1">INDIRECT("BYPL_EOD!" &amp; $V$3 &amp; X3)</f>
        <v>39.380000000000003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286.01000000000005</v>
      </c>
      <c r="N3" s="175">
        <f ca="1">INDIRECT("BRPL_ISGS_exbus!" &amp; $V$3 &amp; X3)</f>
        <v>244.71065881157998</v>
      </c>
      <c r="O3" s="176">
        <f ca="1">INDIRECT("BYPL_ISGS_exbus!" &amp; $V$3 &amp; X3)</f>
        <v>39.380106019369947</v>
      </c>
      <c r="P3" s="176">
        <f ca="1">INDIRECT("TPDDL_ISGS_exbus!" &amp; $V$3 &amp; X3)</f>
        <v>1.9200051690500326</v>
      </c>
      <c r="Q3" s="176">
        <f ca="1">INDIRECT("NDMC_ISGS_exbus!" &amp; $V$3 &amp; X3)</f>
        <v>0</v>
      </c>
      <c r="R3" s="177">
        <f ca="1">SUM(N3:Q3)</f>
        <v>286.01076999999998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341.56456400000002</v>
      </c>
      <c r="C4" s="179">
        <f t="shared" ref="C4:F35" ca="1" si="4">$B4*C$1/100</f>
        <v>254.807164744</v>
      </c>
      <c r="D4" s="180">
        <f t="shared" ca="1" si="0"/>
        <v>82.077964729200005</v>
      </c>
      <c r="E4" s="180">
        <f t="shared" ca="1" si="0"/>
        <v>4.6794345268000006</v>
      </c>
      <c r="F4" s="181">
        <f t="shared" ca="1" si="0"/>
        <v>0</v>
      </c>
      <c r="G4" s="182">
        <f t="shared" ca="1" si="1"/>
        <v>297.80380000000002</v>
      </c>
      <c r="H4" s="182">
        <f t="shared" ca="1" si="2"/>
        <v>286.01076999999998</v>
      </c>
      <c r="I4" s="183">
        <f t="shared" ref="I4:I67" ca="1" si="5">INDIRECT("BRPL_EOD!" &amp; $V$3 &amp; X4)</f>
        <v>244.71</v>
      </c>
      <c r="J4" s="180">
        <f t="shared" ref="J4:J67" ca="1" si="6">INDIRECT("BYPL_EOD!" &amp; $V$3 &amp; X4)</f>
        <v>39.380000000000003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286.01000000000005</v>
      </c>
      <c r="N4" s="179">
        <f t="shared" ref="N4:N67" ca="1" si="10">INDIRECT("BRPL_ISGS_exbus!" &amp; $V$3 &amp; X4)</f>
        <v>244.71065881157998</v>
      </c>
      <c r="O4" s="180">
        <f t="shared" ref="O4:O67" ca="1" si="11">INDIRECT("BYPL_ISGS_exbus!" &amp; $V$3 &amp; X4)</f>
        <v>39.380106019369947</v>
      </c>
      <c r="P4" s="180">
        <f t="shared" ref="P4:P67" ca="1" si="12">INDIRECT("TPDDL_ISGS_exbus!" &amp; $V$3 &amp; X4)</f>
        <v>1.9200051690500326</v>
      </c>
      <c r="Q4" s="180">
        <f t="shared" ref="Q4:Q67" ca="1" si="13">INDIRECT("NDMC_ISGS_exbus!" &amp; $V$3 &amp; X4)</f>
        <v>0</v>
      </c>
      <c r="R4" s="181">
        <f t="shared" ref="R4:R67" ca="1" si="14">SUM(N4:Q4)</f>
        <v>286.01076999999998</v>
      </c>
      <c r="W4" s="46"/>
      <c r="X4" s="46">
        <v>4</v>
      </c>
    </row>
    <row r="5" spans="1:24">
      <c r="A5" s="61" t="s">
        <v>47</v>
      </c>
      <c r="B5" s="174">
        <f t="shared" ca="1" si="3"/>
        <v>341.56456400000002</v>
      </c>
      <c r="C5" s="179">
        <f t="shared" ca="1" si="4"/>
        <v>254.807164744</v>
      </c>
      <c r="D5" s="180">
        <f t="shared" ca="1" si="0"/>
        <v>82.077964729200005</v>
      </c>
      <c r="E5" s="180">
        <f t="shared" ca="1" si="0"/>
        <v>4.6794345268000006</v>
      </c>
      <c r="F5" s="181">
        <f t="shared" ca="1" si="0"/>
        <v>0</v>
      </c>
      <c r="G5" s="182">
        <f t="shared" ca="1" si="1"/>
        <v>297.80380000000002</v>
      </c>
      <c r="H5" s="182">
        <f t="shared" ca="1" si="2"/>
        <v>286.01076999999998</v>
      </c>
      <c r="I5" s="183">
        <f t="shared" ca="1" si="5"/>
        <v>244.71</v>
      </c>
      <c r="J5" s="180">
        <f t="shared" ca="1" si="6"/>
        <v>39.380000000000003</v>
      </c>
      <c r="K5" s="180">
        <f t="shared" ca="1" si="7"/>
        <v>1.92</v>
      </c>
      <c r="L5" s="180">
        <f t="shared" ca="1" si="8"/>
        <v>0</v>
      </c>
      <c r="M5" s="181">
        <f t="shared" ca="1" si="9"/>
        <v>286.01000000000005</v>
      </c>
      <c r="N5" s="179">
        <f t="shared" ca="1" si="10"/>
        <v>244.71065881157998</v>
      </c>
      <c r="O5" s="180">
        <f t="shared" ca="1" si="11"/>
        <v>39.380106019369947</v>
      </c>
      <c r="P5" s="180">
        <f t="shared" ca="1" si="12"/>
        <v>1.9200051690500326</v>
      </c>
      <c r="Q5" s="180">
        <f t="shared" ca="1" si="13"/>
        <v>0</v>
      </c>
      <c r="R5" s="181">
        <f t="shared" ca="1" si="14"/>
        <v>286.01076999999998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341.56456400000002</v>
      </c>
      <c r="C6" s="179">
        <f t="shared" ca="1" si="4"/>
        <v>254.807164744</v>
      </c>
      <c r="D6" s="180">
        <f t="shared" ca="1" si="0"/>
        <v>82.077964729200005</v>
      </c>
      <c r="E6" s="180">
        <f t="shared" ca="1" si="0"/>
        <v>4.6794345268000006</v>
      </c>
      <c r="F6" s="181">
        <f t="shared" ca="1" si="0"/>
        <v>0</v>
      </c>
      <c r="G6" s="182">
        <f t="shared" ca="1" si="1"/>
        <v>297.80380000000002</v>
      </c>
      <c r="H6" s="182">
        <f t="shared" ca="1" si="2"/>
        <v>286.01076999999998</v>
      </c>
      <c r="I6" s="183">
        <f t="shared" ca="1" si="5"/>
        <v>244.71</v>
      </c>
      <c r="J6" s="180">
        <f t="shared" ca="1" si="6"/>
        <v>39.380000000000003</v>
      </c>
      <c r="K6" s="180">
        <f t="shared" ca="1" si="7"/>
        <v>1.92</v>
      </c>
      <c r="L6" s="180">
        <f t="shared" ca="1" si="8"/>
        <v>0</v>
      </c>
      <c r="M6" s="181">
        <f t="shared" ca="1" si="9"/>
        <v>286.01000000000005</v>
      </c>
      <c r="N6" s="179">
        <f t="shared" ca="1" si="10"/>
        <v>244.71065881157998</v>
      </c>
      <c r="O6" s="180">
        <f t="shared" ca="1" si="11"/>
        <v>39.380106019369947</v>
      </c>
      <c r="P6" s="180">
        <f t="shared" ca="1" si="12"/>
        <v>1.9200051690500326</v>
      </c>
      <c r="Q6" s="180">
        <f t="shared" ca="1" si="13"/>
        <v>0</v>
      </c>
      <c r="R6" s="181">
        <f t="shared" ca="1" si="14"/>
        <v>286.01076999999998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341.56456400000002</v>
      </c>
      <c r="C7" s="179">
        <f t="shared" ca="1" si="4"/>
        <v>254.807164744</v>
      </c>
      <c r="D7" s="180">
        <f t="shared" ca="1" si="0"/>
        <v>82.077964729200005</v>
      </c>
      <c r="E7" s="180">
        <f t="shared" ca="1" si="0"/>
        <v>4.6794345268000006</v>
      </c>
      <c r="F7" s="181">
        <f t="shared" ca="1" si="0"/>
        <v>0</v>
      </c>
      <c r="G7" s="182">
        <f t="shared" ca="1" si="1"/>
        <v>297.80380000000002</v>
      </c>
      <c r="H7" s="182">
        <f t="shared" ca="1" si="2"/>
        <v>286.01076999999998</v>
      </c>
      <c r="I7" s="183">
        <f t="shared" ca="1" si="5"/>
        <v>244.71</v>
      </c>
      <c r="J7" s="180">
        <f t="shared" ca="1" si="6"/>
        <v>39.380000000000003</v>
      </c>
      <c r="K7" s="180">
        <f t="shared" ca="1" si="7"/>
        <v>1.92</v>
      </c>
      <c r="L7" s="180">
        <f t="shared" ca="1" si="8"/>
        <v>0</v>
      </c>
      <c r="M7" s="181">
        <f t="shared" ca="1" si="9"/>
        <v>286.01000000000005</v>
      </c>
      <c r="N7" s="179">
        <f t="shared" ca="1" si="10"/>
        <v>244.71065881157998</v>
      </c>
      <c r="O7" s="180">
        <f t="shared" ca="1" si="11"/>
        <v>39.380106019369947</v>
      </c>
      <c r="P7" s="180">
        <f t="shared" ca="1" si="12"/>
        <v>1.9200051690500326</v>
      </c>
      <c r="Q7" s="180">
        <f t="shared" ca="1" si="13"/>
        <v>0</v>
      </c>
      <c r="R7" s="181">
        <f t="shared" ca="1" si="14"/>
        <v>286.01076999999998</v>
      </c>
      <c r="W7" s="46"/>
      <c r="X7" s="46">
        <v>7</v>
      </c>
    </row>
    <row r="8" spans="1:24">
      <c r="A8" s="61" t="s">
        <v>50</v>
      </c>
      <c r="B8" s="174">
        <f t="shared" ca="1" si="3"/>
        <v>341.56456400000002</v>
      </c>
      <c r="C8" s="179">
        <f t="shared" ca="1" si="4"/>
        <v>254.807164744</v>
      </c>
      <c r="D8" s="180">
        <f t="shared" ca="1" si="0"/>
        <v>82.077964729200005</v>
      </c>
      <c r="E8" s="180">
        <f t="shared" ca="1" si="0"/>
        <v>4.6794345268000006</v>
      </c>
      <c r="F8" s="181">
        <f t="shared" ca="1" si="0"/>
        <v>0</v>
      </c>
      <c r="G8" s="182">
        <f t="shared" ca="1" si="1"/>
        <v>283</v>
      </c>
      <c r="H8" s="182">
        <f t="shared" ca="1" si="2"/>
        <v>271.79320000000001</v>
      </c>
      <c r="I8" s="183">
        <f t="shared" ca="1" si="5"/>
        <v>230.49</v>
      </c>
      <c r="J8" s="180">
        <f t="shared" ca="1" si="6"/>
        <v>39.380000000000003</v>
      </c>
      <c r="K8" s="180">
        <f t="shared" ca="1" si="7"/>
        <v>1.92</v>
      </c>
      <c r="L8" s="180">
        <f t="shared" ca="1" si="8"/>
        <v>0</v>
      </c>
      <c r="M8" s="181">
        <f t="shared" ca="1" si="9"/>
        <v>271.79000000000002</v>
      </c>
      <c r="N8" s="179">
        <f t="shared" ca="1" si="10"/>
        <v>230.49271374222747</v>
      </c>
      <c r="O8" s="180">
        <f t="shared" ca="1" si="11"/>
        <v>39.38046365208433</v>
      </c>
      <c r="P8" s="180">
        <f t="shared" ca="1" si="12"/>
        <v>1.920022605688215</v>
      </c>
      <c r="Q8" s="180">
        <f t="shared" ca="1" si="13"/>
        <v>0</v>
      </c>
      <c r="R8" s="181">
        <f t="shared" ca="1" si="14"/>
        <v>271.79320000000001</v>
      </c>
      <c r="W8" s="46"/>
      <c r="X8" s="46">
        <v>8</v>
      </c>
    </row>
    <row r="9" spans="1:24">
      <c r="A9" s="61" t="s">
        <v>51</v>
      </c>
      <c r="B9" s="174">
        <f t="shared" ca="1" si="3"/>
        <v>341.56456400000002</v>
      </c>
      <c r="C9" s="179">
        <f t="shared" ca="1" si="4"/>
        <v>254.807164744</v>
      </c>
      <c r="D9" s="180">
        <f t="shared" ca="1" si="0"/>
        <v>82.077964729200005</v>
      </c>
      <c r="E9" s="180">
        <f t="shared" ca="1" si="0"/>
        <v>4.6794345268000006</v>
      </c>
      <c r="F9" s="181">
        <f t="shared" ca="1" si="0"/>
        <v>0</v>
      </c>
      <c r="G9" s="182">
        <f t="shared" ca="1" si="1"/>
        <v>273</v>
      </c>
      <c r="H9" s="182">
        <f t="shared" ca="1" si="2"/>
        <v>262.18920000000003</v>
      </c>
      <c r="I9" s="183">
        <f t="shared" ca="1" si="5"/>
        <v>220.89</v>
      </c>
      <c r="J9" s="180">
        <f t="shared" ca="1" si="6"/>
        <v>39.380000000000003</v>
      </c>
      <c r="K9" s="180">
        <f t="shared" ca="1" si="7"/>
        <v>1.92</v>
      </c>
      <c r="L9" s="180">
        <f t="shared" ca="1" si="8"/>
        <v>0</v>
      </c>
      <c r="M9" s="181">
        <f t="shared" ca="1" si="9"/>
        <v>262.19</v>
      </c>
      <c r="N9" s="179">
        <f t="shared" ca="1" si="10"/>
        <v>220.88932601548495</v>
      </c>
      <c r="O9" s="180">
        <f t="shared" ca="1" si="11"/>
        <v>39.379879842862053</v>
      </c>
      <c r="P9" s="180">
        <f t="shared" ca="1" si="12"/>
        <v>1.919994141653</v>
      </c>
      <c r="Q9" s="180">
        <f t="shared" ca="1" si="13"/>
        <v>0</v>
      </c>
      <c r="R9" s="181">
        <f t="shared" ca="1" si="14"/>
        <v>262.18919999999997</v>
      </c>
      <c r="W9" s="46"/>
      <c r="X9" s="46">
        <v>9</v>
      </c>
    </row>
    <row r="10" spans="1:24">
      <c r="A10" s="61" t="s">
        <v>52</v>
      </c>
      <c r="B10" s="174">
        <f t="shared" ca="1" si="3"/>
        <v>341.56456400000002</v>
      </c>
      <c r="C10" s="179">
        <f t="shared" ca="1" si="4"/>
        <v>254.807164744</v>
      </c>
      <c r="D10" s="180">
        <f t="shared" ca="1" si="0"/>
        <v>82.077964729200005</v>
      </c>
      <c r="E10" s="180">
        <f t="shared" ca="1" si="0"/>
        <v>4.6794345268000006</v>
      </c>
      <c r="F10" s="181">
        <f t="shared" ca="1" si="0"/>
        <v>0</v>
      </c>
      <c r="G10" s="182">
        <f t="shared" ca="1" si="1"/>
        <v>253</v>
      </c>
      <c r="H10" s="182">
        <f t="shared" ca="1" si="2"/>
        <v>242.9812</v>
      </c>
      <c r="I10" s="183">
        <f t="shared" ca="1" si="5"/>
        <v>201.68</v>
      </c>
      <c r="J10" s="180">
        <f t="shared" ca="1" si="6"/>
        <v>39.380000000000003</v>
      </c>
      <c r="K10" s="180">
        <f t="shared" ca="1" si="7"/>
        <v>1.92</v>
      </c>
      <c r="L10" s="180">
        <f t="shared" ca="1" si="8"/>
        <v>0</v>
      </c>
      <c r="M10" s="181">
        <f t="shared" ca="1" si="9"/>
        <v>242.98</v>
      </c>
      <c r="N10" s="179">
        <f t="shared" ca="1" si="10"/>
        <v>201.68099603259529</v>
      </c>
      <c r="O10" s="180">
        <f t="shared" ca="1" si="11"/>
        <v>39.380194485142816</v>
      </c>
      <c r="P10" s="180">
        <f t="shared" ca="1" si="12"/>
        <v>1.9200094822619145</v>
      </c>
      <c r="Q10" s="180">
        <f t="shared" ca="1" si="13"/>
        <v>0</v>
      </c>
      <c r="R10" s="181">
        <f t="shared" ca="1" si="14"/>
        <v>242.98120000000003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341.56456400000002</v>
      </c>
      <c r="C11" s="179">
        <f t="shared" ca="1" si="4"/>
        <v>254.807164744</v>
      </c>
      <c r="D11" s="180">
        <f t="shared" ca="1" si="0"/>
        <v>82.077964729200005</v>
      </c>
      <c r="E11" s="180">
        <f t="shared" ca="1" si="0"/>
        <v>4.6794345268000006</v>
      </c>
      <c r="F11" s="181">
        <f t="shared" ca="1" si="0"/>
        <v>0</v>
      </c>
      <c r="G11" s="182">
        <f t="shared" ca="1" si="1"/>
        <v>253</v>
      </c>
      <c r="H11" s="182">
        <f t="shared" ca="1" si="2"/>
        <v>242.9812</v>
      </c>
      <c r="I11" s="183">
        <f t="shared" ca="1" si="5"/>
        <v>201.68</v>
      </c>
      <c r="J11" s="180">
        <f t="shared" ca="1" si="6"/>
        <v>39.380000000000003</v>
      </c>
      <c r="K11" s="180">
        <f t="shared" ca="1" si="7"/>
        <v>1.92</v>
      </c>
      <c r="L11" s="180">
        <f t="shared" ca="1" si="8"/>
        <v>0</v>
      </c>
      <c r="M11" s="181">
        <f t="shared" ca="1" si="9"/>
        <v>242.98</v>
      </c>
      <c r="N11" s="179">
        <f t="shared" ca="1" si="10"/>
        <v>201.68099603259529</v>
      </c>
      <c r="O11" s="180">
        <f t="shared" ca="1" si="11"/>
        <v>39.380194485142816</v>
      </c>
      <c r="P11" s="180">
        <f t="shared" ca="1" si="12"/>
        <v>1.9200094822619145</v>
      </c>
      <c r="Q11" s="180">
        <f t="shared" ca="1" si="13"/>
        <v>0</v>
      </c>
      <c r="R11" s="181">
        <f t="shared" ca="1" si="14"/>
        <v>242.98120000000003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341.56456400000002</v>
      </c>
      <c r="C12" s="179">
        <f t="shared" ca="1" si="4"/>
        <v>254.807164744</v>
      </c>
      <c r="D12" s="180">
        <f t="shared" ca="1" si="0"/>
        <v>82.077964729200005</v>
      </c>
      <c r="E12" s="180">
        <f t="shared" ca="1" si="0"/>
        <v>4.6794345268000006</v>
      </c>
      <c r="F12" s="181">
        <f t="shared" ca="1" si="0"/>
        <v>0</v>
      </c>
      <c r="G12" s="182">
        <f t="shared" ca="1" si="1"/>
        <v>243</v>
      </c>
      <c r="H12" s="182">
        <f t="shared" ca="1" si="2"/>
        <v>233.37719999999999</v>
      </c>
      <c r="I12" s="183">
        <f t="shared" ca="1" si="5"/>
        <v>192.08</v>
      </c>
      <c r="J12" s="180">
        <f t="shared" ca="1" si="6"/>
        <v>39.380000000000003</v>
      </c>
      <c r="K12" s="180">
        <f t="shared" ca="1" si="7"/>
        <v>1.92</v>
      </c>
      <c r="L12" s="180">
        <f t="shared" ca="1" si="8"/>
        <v>0</v>
      </c>
      <c r="M12" s="181">
        <f t="shared" ca="1" si="9"/>
        <v>233.38</v>
      </c>
      <c r="N12" s="179">
        <f t="shared" ca="1" si="10"/>
        <v>192.07769550089984</v>
      </c>
      <c r="O12" s="180">
        <f t="shared" ca="1" si="11"/>
        <v>39.3795275344931</v>
      </c>
      <c r="P12" s="180">
        <f t="shared" ca="1" si="12"/>
        <v>1.9199769646070783</v>
      </c>
      <c r="Q12" s="180">
        <f t="shared" ca="1" si="13"/>
        <v>0</v>
      </c>
      <c r="R12" s="181">
        <f t="shared" ca="1" si="14"/>
        <v>233.37720000000002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341.56456400000002</v>
      </c>
      <c r="C13" s="179">
        <f t="shared" ca="1" si="4"/>
        <v>254.807164744</v>
      </c>
      <c r="D13" s="180">
        <f t="shared" ca="1" si="0"/>
        <v>82.077964729200005</v>
      </c>
      <c r="E13" s="180">
        <f t="shared" ca="1" si="0"/>
        <v>4.6794345268000006</v>
      </c>
      <c r="F13" s="181">
        <f t="shared" ca="1" si="0"/>
        <v>0</v>
      </c>
      <c r="G13" s="182">
        <f t="shared" ca="1" si="1"/>
        <v>233</v>
      </c>
      <c r="H13" s="182">
        <f t="shared" ca="1" si="2"/>
        <v>223.7732</v>
      </c>
      <c r="I13" s="183">
        <f t="shared" ca="1" si="5"/>
        <v>182.47</v>
      </c>
      <c r="J13" s="180">
        <f t="shared" ca="1" si="6"/>
        <v>39.380000000000003</v>
      </c>
      <c r="K13" s="180">
        <f t="shared" ca="1" si="7"/>
        <v>1.92</v>
      </c>
      <c r="L13" s="180">
        <f t="shared" ca="1" si="8"/>
        <v>0</v>
      </c>
      <c r="M13" s="181">
        <f t="shared" ca="1" si="9"/>
        <v>223.76999999999998</v>
      </c>
      <c r="N13" s="179">
        <f t="shared" ca="1" si="10"/>
        <v>182.47260939357378</v>
      </c>
      <c r="O13" s="180">
        <f t="shared" ca="1" si="11"/>
        <v>39.380563149662606</v>
      </c>
      <c r="P13" s="180">
        <f t="shared" ca="1" si="12"/>
        <v>1.9200274567636413</v>
      </c>
      <c r="Q13" s="180">
        <f t="shared" ca="1" si="13"/>
        <v>0</v>
      </c>
      <c r="R13" s="181">
        <f t="shared" ca="1" si="14"/>
        <v>223.77320000000003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341.56456400000002</v>
      </c>
      <c r="C14" s="179">
        <f t="shared" ca="1" si="4"/>
        <v>254.807164744</v>
      </c>
      <c r="D14" s="180">
        <f t="shared" ca="1" si="0"/>
        <v>82.077964729200005</v>
      </c>
      <c r="E14" s="180">
        <f t="shared" ca="1" si="0"/>
        <v>4.6794345268000006</v>
      </c>
      <c r="F14" s="181">
        <f t="shared" ca="1" si="0"/>
        <v>0</v>
      </c>
      <c r="G14" s="182">
        <f t="shared" ca="1" si="1"/>
        <v>243</v>
      </c>
      <c r="H14" s="182">
        <f t="shared" ca="1" si="2"/>
        <v>233.37719999999999</v>
      </c>
      <c r="I14" s="183">
        <f t="shared" ca="1" si="5"/>
        <v>192.08</v>
      </c>
      <c r="J14" s="180">
        <f t="shared" ca="1" si="6"/>
        <v>39.380000000000003</v>
      </c>
      <c r="K14" s="180">
        <f t="shared" ca="1" si="7"/>
        <v>1.92</v>
      </c>
      <c r="L14" s="180">
        <f t="shared" ca="1" si="8"/>
        <v>0</v>
      </c>
      <c r="M14" s="181">
        <f t="shared" ca="1" si="9"/>
        <v>233.38</v>
      </c>
      <c r="N14" s="179">
        <f t="shared" ca="1" si="10"/>
        <v>192.07769550089984</v>
      </c>
      <c r="O14" s="180">
        <f t="shared" ca="1" si="11"/>
        <v>39.3795275344931</v>
      </c>
      <c r="P14" s="180">
        <f t="shared" ca="1" si="12"/>
        <v>1.9199769646070783</v>
      </c>
      <c r="Q14" s="180">
        <f t="shared" ca="1" si="13"/>
        <v>0</v>
      </c>
      <c r="R14" s="181">
        <f t="shared" ca="1" si="14"/>
        <v>233.37720000000002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341.56456400000002</v>
      </c>
      <c r="C15" s="179">
        <f t="shared" ca="1" si="4"/>
        <v>254.807164744</v>
      </c>
      <c r="D15" s="180">
        <f t="shared" ca="1" si="0"/>
        <v>82.077964729200005</v>
      </c>
      <c r="E15" s="180">
        <f t="shared" ca="1" si="0"/>
        <v>4.6794345268000006</v>
      </c>
      <c r="F15" s="181">
        <f t="shared" ca="1" si="0"/>
        <v>0</v>
      </c>
      <c r="G15" s="182">
        <f t="shared" ca="1" si="1"/>
        <v>243</v>
      </c>
      <c r="H15" s="182">
        <f t="shared" ca="1" si="2"/>
        <v>233.37719999999999</v>
      </c>
      <c r="I15" s="183">
        <f t="shared" ca="1" si="5"/>
        <v>192.08</v>
      </c>
      <c r="J15" s="180">
        <f t="shared" ca="1" si="6"/>
        <v>39.380000000000003</v>
      </c>
      <c r="K15" s="180">
        <f t="shared" ca="1" si="7"/>
        <v>1.92</v>
      </c>
      <c r="L15" s="180">
        <f t="shared" ca="1" si="8"/>
        <v>0</v>
      </c>
      <c r="M15" s="181">
        <f t="shared" ca="1" si="9"/>
        <v>233.38</v>
      </c>
      <c r="N15" s="179">
        <f t="shared" ca="1" si="10"/>
        <v>192.07769550089984</v>
      </c>
      <c r="O15" s="180">
        <f t="shared" ca="1" si="11"/>
        <v>39.3795275344931</v>
      </c>
      <c r="P15" s="180">
        <f t="shared" ca="1" si="12"/>
        <v>1.9199769646070783</v>
      </c>
      <c r="Q15" s="180">
        <f t="shared" ca="1" si="13"/>
        <v>0</v>
      </c>
      <c r="R15" s="181">
        <f t="shared" ca="1" si="14"/>
        <v>233.37720000000002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341.56456400000002</v>
      </c>
      <c r="C16" s="179">
        <f t="shared" ca="1" si="4"/>
        <v>254.807164744</v>
      </c>
      <c r="D16" s="180">
        <f t="shared" ca="1" si="0"/>
        <v>82.077964729200005</v>
      </c>
      <c r="E16" s="180">
        <f t="shared" ca="1" si="0"/>
        <v>4.6794345268000006</v>
      </c>
      <c r="F16" s="181">
        <f t="shared" ca="1" si="0"/>
        <v>0</v>
      </c>
      <c r="G16" s="182">
        <f t="shared" ca="1" si="1"/>
        <v>243</v>
      </c>
      <c r="H16" s="182">
        <f t="shared" ca="1" si="2"/>
        <v>233.37719999999999</v>
      </c>
      <c r="I16" s="183">
        <f t="shared" ca="1" si="5"/>
        <v>192.08</v>
      </c>
      <c r="J16" s="180">
        <f t="shared" ca="1" si="6"/>
        <v>39.380000000000003</v>
      </c>
      <c r="K16" s="180">
        <f t="shared" ca="1" si="7"/>
        <v>1.92</v>
      </c>
      <c r="L16" s="180">
        <f t="shared" ca="1" si="8"/>
        <v>0</v>
      </c>
      <c r="M16" s="181">
        <f t="shared" ca="1" si="9"/>
        <v>233.38</v>
      </c>
      <c r="N16" s="179">
        <f t="shared" ca="1" si="10"/>
        <v>192.07769550089984</v>
      </c>
      <c r="O16" s="180">
        <f t="shared" ca="1" si="11"/>
        <v>39.3795275344931</v>
      </c>
      <c r="P16" s="180">
        <f t="shared" ca="1" si="12"/>
        <v>1.9199769646070783</v>
      </c>
      <c r="Q16" s="180">
        <f t="shared" ca="1" si="13"/>
        <v>0</v>
      </c>
      <c r="R16" s="181">
        <f t="shared" ca="1" si="14"/>
        <v>233.37720000000002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341.56456400000002</v>
      </c>
      <c r="C17" s="179">
        <f t="shared" ca="1" si="4"/>
        <v>254.807164744</v>
      </c>
      <c r="D17" s="180">
        <f t="shared" ca="1" si="0"/>
        <v>82.077964729200005</v>
      </c>
      <c r="E17" s="180">
        <f t="shared" ca="1" si="0"/>
        <v>4.6794345268000006</v>
      </c>
      <c r="F17" s="181">
        <f t="shared" ca="1" si="0"/>
        <v>0</v>
      </c>
      <c r="G17" s="182">
        <f t="shared" ca="1" si="1"/>
        <v>243</v>
      </c>
      <c r="H17" s="182">
        <f t="shared" ca="1" si="2"/>
        <v>233.37719999999999</v>
      </c>
      <c r="I17" s="183">
        <f t="shared" ca="1" si="5"/>
        <v>174.1</v>
      </c>
      <c r="J17" s="180">
        <f t="shared" ca="1" si="6"/>
        <v>56.08</v>
      </c>
      <c r="K17" s="180">
        <f t="shared" ca="1" si="7"/>
        <v>3.2</v>
      </c>
      <c r="L17" s="180">
        <f t="shared" ca="1" si="8"/>
        <v>0</v>
      </c>
      <c r="M17" s="181">
        <f t="shared" ca="1" si="9"/>
        <v>233.38</v>
      </c>
      <c r="N17" s="179">
        <f t="shared" ca="1" si="10"/>
        <v>174.09791121775643</v>
      </c>
      <c r="O17" s="180">
        <f t="shared" ca="1" si="11"/>
        <v>56.079327174565087</v>
      </c>
      <c r="P17" s="180">
        <f t="shared" ca="1" si="12"/>
        <v>3.1999616076784645</v>
      </c>
      <c r="Q17" s="180">
        <f t="shared" ca="1" si="13"/>
        <v>0</v>
      </c>
      <c r="R17" s="181">
        <f t="shared" ca="1" si="14"/>
        <v>233.37719999999999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341.56456400000002</v>
      </c>
      <c r="C18" s="179">
        <f t="shared" ca="1" si="4"/>
        <v>254.807164744</v>
      </c>
      <c r="D18" s="180">
        <f t="shared" ca="1" si="0"/>
        <v>82.077964729200005</v>
      </c>
      <c r="E18" s="180">
        <f t="shared" ca="1" si="0"/>
        <v>4.6794345268000006</v>
      </c>
      <c r="F18" s="181">
        <f t="shared" ca="1" si="0"/>
        <v>0</v>
      </c>
      <c r="G18" s="182">
        <f t="shared" ca="1" si="1"/>
        <v>243</v>
      </c>
      <c r="H18" s="182">
        <f t="shared" ca="1" si="2"/>
        <v>233.37719999999999</v>
      </c>
      <c r="I18" s="183">
        <f t="shared" ca="1" si="5"/>
        <v>174.1</v>
      </c>
      <c r="J18" s="180">
        <f t="shared" ca="1" si="6"/>
        <v>56.08</v>
      </c>
      <c r="K18" s="180">
        <f t="shared" ca="1" si="7"/>
        <v>3.2</v>
      </c>
      <c r="L18" s="180">
        <f t="shared" ca="1" si="8"/>
        <v>0</v>
      </c>
      <c r="M18" s="181">
        <f t="shared" ca="1" si="9"/>
        <v>233.38</v>
      </c>
      <c r="N18" s="179">
        <f t="shared" ca="1" si="10"/>
        <v>174.09791121775643</v>
      </c>
      <c r="O18" s="180">
        <f t="shared" ca="1" si="11"/>
        <v>56.079327174565087</v>
      </c>
      <c r="P18" s="180">
        <f t="shared" ca="1" si="12"/>
        <v>3.1999616076784645</v>
      </c>
      <c r="Q18" s="180">
        <f t="shared" ca="1" si="13"/>
        <v>0</v>
      </c>
      <c r="R18" s="181">
        <f t="shared" ca="1" si="14"/>
        <v>233.37719999999999</v>
      </c>
      <c r="W18" s="46"/>
      <c r="X18" s="46">
        <v>18</v>
      </c>
    </row>
    <row r="19" spans="1:24">
      <c r="A19" s="61" t="s">
        <v>61</v>
      </c>
      <c r="B19" s="174">
        <f t="shared" ca="1" si="3"/>
        <v>341.56456400000002</v>
      </c>
      <c r="C19" s="179">
        <f t="shared" ca="1" si="4"/>
        <v>254.807164744</v>
      </c>
      <c r="D19" s="180">
        <f t="shared" ca="1" si="4"/>
        <v>82.077964729200005</v>
      </c>
      <c r="E19" s="180">
        <f t="shared" ca="1" si="4"/>
        <v>4.6794345268000006</v>
      </c>
      <c r="F19" s="181">
        <f t="shared" ca="1" si="4"/>
        <v>0</v>
      </c>
      <c r="G19" s="182">
        <f t="shared" ca="1" si="1"/>
        <v>223</v>
      </c>
      <c r="H19" s="182">
        <f t="shared" ca="1" si="2"/>
        <v>214.16919999999999</v>
      </c>
      <c r="I19" s="183">
        <f t="shared" ca="1" si="5"/>
        <v>172.87</v>
      </c>
      <c r="J19" s="180">
        <f t="shared" ca="1" si="6"/>
        <v>39.380000000000003</v>
      </c>
      <c r="K19" s="180">
        <f t="shared" ca="1" si="7"/>
        <v>1.92</v>
      </c>
      <c r="L19" s="180">
        <f t="shared" ca="1" si="8"/>
        <v>0</v>
      </c>
      <c r="M19" s="181">
        <f t="shared" ca="1" si="9"/>
        <v>214.17</v>
      </c>
      <c r="N19" s="179">
        <f t="shared" ca="1" si="10"/>
        <v>172.86935426997246</v>
      </c>
      <c r="O19" s="180">
        <f t="shared" ca="1" si="11"/>
        <v>39.379852901900364</v>
      </c>
      <c r="P19" s="180">
        <f t="shared" ca="1" si="12"/>
        <v>1.9199928281271885</v>
      </c>
      <c r="Q19" s="180">
        <f t="shared" ca="1" si="13"/>
        <v>0</v>
      </c>
      <c r="R19" s="181">
        <f t="shared" ca="1" si="14"/>
        <v>214.16920000000002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341.56456400000002</v>
      </c>
      <c r="C20" s="179">
        <f t="shared" ca="1" si="4"/>
        <v>254.807164744</v>
      </c>
      <c r="D20" s="180">
        <f t="shared" ca="1" si="4"/>
        <v>82.077964729200005</v>
      </c>
      <c r="E20" s="180">
        <f t="shared" ca="1" si="4"/>
        <v>4.6794345268000006</v>
      </c>
      <c r="F20" s="181">
        <f t="shared" ca="1" si="4"/>
        <v>0</v>
      </c>
      <c r="G20" s="182">
        <f t="shared" ca="1" si="1"/>
        <v>223</v>
      </c>
      <c r="H20" s="182">
        <f t="shared" ca="1" si="2"/>
        <v>214.16919999999999</v>
      </c>
      <c r="I20" s="183">
        <f t="shared" ca="1" si="5"/>
        <v>172.87</v>
      </c>
      <c r="J20" s="180">
        <f t="shared" ca="1" si="6"/>
        <v>39.380000000000003</v>
      </c>
      <c r="K20" s="180">
        <f t="shared" ca="1" si="7"/>
        <v>1.92</v>
      </c>
      <c r="L20" s="180">
        <f t="shared" ca="1" si="8"/>
        <v>0</v>
      </c>
      <c r="M20" s="181">
        <f t="shared" ca="1" si="9"/>
        <v>214.17</v>
      </c>
      <c r="N20" s="179">
        <f t="shared" ca="1" si="10"/>
        <v>172.86935426997246</v>
      </c>
      <c r="O20" s="180">
        <f t="shared" ca="1" si="11"/>
        <v>39.379852901900364</v>
      </c>
      <c r="P20" s="180">
        <f t="shared" ca="1" si="12"/>
        <v>1.9199928281271885</v>
      </c>
      <c r="Q20" s="180">
        <f t="shared" ca="1" si="13"/>
        <v>0</v>
      </c>
      <c r="R20" s="181">
        <f t="shared" ca="1" si="14"/>
        <v>214.16920000000002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341.56456400000002</v>
      </c>
      <c r="C21" s="179">
        <f t="shared" ca="1" si="4"/>
        <v>254.807164744</v>
      </c>
      <c r="D21" s="180">
        <f t="shared" ca="1" si="4"/>
        <v>82.077964729200005</v>
      </c>
      <c r="E21" s="180">
        <f t="shared" ca="1" si="4"/>
        <v>4.6794345268000006</v>
      </c>
      <c r="F21" s="181">
        <f t="shared" ca="1" si="4"/>
        <v>0</v>
      </c>
      <c r="G21" s="182">
        <f t="shared" ca="1" si="1"/>
        <v>253</v>
      </c>
      <c r="H21" s="182">
        <f t="shared" ca="1" si="2"/>
        <v>242.9812</v>
      </c>
      <c r="I21" s="183">
        <f t="shared" ca="1" si="5"/>
        <v>201.68</v>
      </c>
      <c r="J21" s="180">
        <f t="shared" ca="1" si="6"/>
        <v>39.380000000000003</v>
      </c>
      <c r="K21" s="180">
        <f t="shared" ca="1" si="7"/>
        <v>1.92</v>
      </c>
      <c r="L21" s="180">
        <f t="shared" ca="1" si="8"/>
        <v>0</v>
      </c>
      <c r="M21" s="181">
        <f t="shared" ca="1" si="9"/>
        <v>242.98</v>
      </c>
      <c r="N21" s="179">
        <f t="shared" ca="1" si="10"/>
        <v>201.68099603259529</v>
      </c>
      <c r="O21" s="180">
        <f t="shared" ca="1" si="11"/>
        <v>39.380194485142816</v>
      </c>
      <c r="P21" s="180">
        <f t="shared" ca="1" si="12"/>
        <v>1.9200094822619145</v>
      </c>
      <c r="Q21" s="180">
        <f t="shared" ca="1" si="13"/>
        <v>0</v>
      </c>
      <c r="R21" s="181">
        <f t="shared" ca="1" si="14"/>
        <v>242.98120000000003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341.56456400000002</v>
      </c>
      <c r="C22" s="179">
        <f t="shared" ca="1" si="4"/>
        <v>254.807164744</v>
      </c>
      <c r="D22" s="180">
        <f t="shared" ca="1" si="4"/>
        <v>82.077964729200005</v>
      </c>
      <c r="E22" s="180">
        <f t="shared" ca="1" si="4"/>
        <v>4.6794345268000006</v>
      </c>
      <c r="F22" s="181">
        <f t="shared" ca="1" si="4"/>
        <v>0</v>
      </c>
      <c r="G22" s="182">
        <f t="shared" ca="1" si="1"/>
        <v>253</v>
      </c>
      <c r="H22" s="182">
        <f t="shared" ca="1" si="2"/>
        <v>242.9812</v>
      </c>
      <c r="I22" s="183">
        <f t="shared" ca="1" si="5"/>
        <v>201.68</v>
      </c>
      <c r="J22" s="180">
        <f t="shared" ca="1" si="6"/>
        <v>39.380000000000003</v>
      </c>
      <c r="K22" s="180">
        <f t="shared" ca="1" si="7"/>
        <v>1.92</v>
      </c>
      <c r="L22" s="180">
        <f t="shared" ca="1" si="8"/>
        <v>0</v>
      </c>
      <c r="M22" s="181">
        <f t="shared" ca="1" si="9"/>
        <v>242.98</v>
      </c>
      <c r="N22" s="179">
        <f t="shared" ca="1" si="10"/>
        <v>201.68099603259529</v>
      </c>
      <c r="O22" s="180">
        <f t="shared" ca="1" si="11"/>
        <v>39.380194485142816</v>
      </c>
      <c r="P22" s="180">
        <f t="shared" ca="1" si="12"/>
        <v>1.9200094822619145</v>
      </c>
      <c r="Q22" s="180">
        <f t="shared" ca="1" si="13"/>
        <v>0</v>
      </c>
      <c r="R22" s="181">
        <f t="shared" ca="1" si="14"/>
        <v>242.98120000000003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341.56456400000002</v>
      </c>
      <c r="C23" s="179">
        <f t="shared" ca="1" si="4"/>
        <v>254.807164744</v>
      </c>
      <c r="D23" s="180">
        <f t="shared" ca="1" si="4"/>
        <v>82.077964729200005</v>
      </c>
      <c r="E23" s="180">
        <f t="shared" ca="1" si="4"/>
        <v>4.6794345268000006</v>
      </c>
      <c r="F23" s="181">
        <f t="shared" ca="1" si="4"/>
        <v>0</v>
      </c>
      <c r="G23" s="182">
        <f t="shared" ca="1" si="1"/>
        <v>287.01770599999998</v>
      </c>
      <c r="H23" s="182">
        <f t="shared" ca="1" si="2"/>
        <v>275.65180500000002</v>
      </c>
      <c r="I23" s="183">
        <f t="shared" ca="1" si="5"/>
        <v>235.85</v>
      </c>
      <c r="J23" s="180">
        <f t="shared" ca="1" si="6"/>
        <v>37.950000000000003</v>
      </c>
      <c r="K23" s="180">
        <f t="shared" ca="1" si="7"/>
        <v>1.85</v>
      </c>
      <c r="L23" s="180">
        <f t="shared" ca="1" si="8"/>
        <v>0</v>
      </c>
      <c r="M23" s="181">
        <f t="shared" ca="1" si="9"/>
        <v>275.65000000000003</v>
      </c>
      <c r="N23" s="179">
        <f t="shared" ca="1" si="10"/>
        <v>235.85154438327589</v>
      </c>
      <c r="O23" s="180">
        <f t="shared" ca="1" si="11"/>
        <v>37.950248502630146</v>
      </c>
      <c r="P23" s="180">
        <f t="shared" ca="1" si="12"/>
        <v>1.8500121140939598</v>
      </c>
      <c r="Q23" s="180">
        <f t="shared" ca="1" si="13"/>
        <v>0</v>
      </c>
      <c r="R23" s="181">
        <f t="shared" ca="1" si="14"/>
        <v>275.65180499999997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341.56456400000002</v>
      </c>
      <c r="C24" s="179">
        <f t="shared" ca="1" si="4"/>
        <v>254.807164744</v>
      </c>
      <c r="D24" s="180">
        <f t="shared" ca="1" si="4"/>
        <v>82.077964729200005</v>
      </c>
      <c r="E24" s="180">
        <f t="shared" ca="1" si="4"/>
        <v>4.6794345268000006</v>
      </c>
      <c r="F24" s="181">
        <f t="shared" ca="1" si="4"/>
        <v>0</v>
      </c>
      <c r="G24" s="182">
        <f t="shared" ca="1" si="1"/>
        <v>297.80380000000002</v>
      </c>
      <c r="H24" s="182">
        <f t="shared" ca="1" si="2"/>
        <v>286.01076999999998</v>
      </c>
      <c r="I24" s="183">
        <f t="shared" ca="1" si="5"/>
        <v>244.71</v>
      </c>
      <c r="J24" s="180">
        <f t="shared" ca="1" si="6"/>
        <v>39.380000000000003</v>
      </c>
      <c r="K24" s="180">
        <f t="shared" ca="1" si="7"/>
        <v>1.92</v>
      </c>
      <c r="L24" s="180">
        <f t="shared" ca="1" si="8"/>
        <v>0</v>
      </c>
      <c r="M24" s="181">
        <f t="shared" ca="1" si="9"/>
        <v>286.01000000000005</v>
      </c>
      <c r="N24" s="179">
        <f t="shared" ca="1" si="10"/>
        <v>244.71065881157998</v>
      </c>
      <c r="O24" s="180">
        <f t="shared" ca="1" si="11"/>
        <v>39.380106019369947</v>
      </c>
      <c r="P24" s="180">
        <f t="shared" ca="1" si="12"/>
        <v>1.9200051690500326</v>
      </c>
      <c r="Q24" s="180">
        <f t="shared" ca="1" si="13"/>
        <v>0</v>
      </c>
      <c r="R24" s="181">
        <f t="shared" ca="1" si="14"/>
        <v>286.01076999999998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341.56456400000002</v>
      </c>
      <c r="C25" s="179">
        <f t="shared" ca="1" si="4"/>
        <v>254.807164744</v>
      </c>
      <c r="D25" s="180">
        <f t="shared" ca="1" si="4"/>
        <v>82.077964729200005</v>
      </c>
      <c r="E25" s="180">
        <f t="shared" ca="1" si="4"/>
        <v>4.6794345268000006</v>
      </c>
      <c r="F25" s="181">
        <f t="shared" ca="1" si="4"/>
        <v>0</v>
      </c>
      <c r="G25" s="182">
        <f t="shared" ca="1" si="1"/>
        <v>297.80380000000002</v>
      </c>
      <c r="H25" s="182">
        <f t="shared" ca="1" si="2"/>
        <v>286.01076999999998</v>
      </c>
      <c r="I25" s="183">
        <f t="shared" ca="1" si="5"/>
        <v>244.71</v>
      </c>
      <c r="J25" s="180">
        <f t="shared" ca="1" si="6"/>
        <v>39.380000000000003</v>
      </c>
      <c r="K25" s="180">
        <f t="shared" ca="1" si="7"/>
        <v>1.92</v>
      </c>
      <c r="L25" s="180">
        <f t="shared" ca="1" si="8"/>
        <v>0</v>
      </c>
      <c r="M25" s="181">
        <f t="shared" ca="1" si="9"/>
        <v>286.01000000000005</v>
      </c>
      <c r="N25" s="179">
        <f t="shared" ca="1" si="10"/>
        <v>244.71065881157998</v>
      </c>
      <c r="O25" s="180">
        <f t="shared" ca="1" si="11"/>
        <v>39.380106019369947</v>
      </c>
      <c r="P25" s="180">
        <f t="shared" ca="1" si="12"/>
        <v>1.9200051690500326</v>
      </c>
      <c r="Q25" s="180">
        <f t="shared" ca="1" si="13"/>
        <v>0</v>
      </c>
      <c r="R25" s="181">
        <f t="shared" ca="1" si="14"/>
        <v>286.01076999999998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341.56456400000002</v>
      </c>
      <c r="C26" s="179">
        <f t="shared" ca="1" si="4"/>
        <v>254.807164744</v>
      </c>
      <c r="D26" s="180">
        <f t="shared" ca="1" si="4"/>
        <v>82.077964729200005</v>
      </c>
      <c r="E26" s="180">
        <f t="shared" ca="1" si="4"/>
        <v>4.6794345268000006</v>
      </c>
      <c r="F26" s="181">
        <f t="shared" ca="1" si="4"/>
        <v>0</v>
      </c>
      <c r="G26" s="182">
        <f t="shared" ca="1" si="1"/>
        <v>297.80380000000002</v>
      </c>
      <c r="H26" s="182">
        <f t="shared" ca="1" si="2"/>
        <v>286.01076999999998</v>
      </c>
      <c r="I26" s="183">
        <f t="shared" ca="1" si="5"/>
        <v>244.71</v>
      </c>
      <c r="J26" s="180">
        <f t="shared" ca="1" si="6"/>
        <v>39.380000000000003</v>
      </c>
      <c r="K26" s="180">
        <f t="shared" ca="1" si="7"/>
        <v>1.92</v>
      </c>
      <c r="L26" s="180">
        <f t="shared" ca="1" si="8"/>
        <v>0</v>
      </c>
      <c r="M26" s="181">
        <f t="shared" ca="1" si="9"/>
        <v>286.01000000000005</v>
      </c>
      <c r="N26" s="179">
        <f t="shared" ca="1" si="10"/>
        <v>244.71065881157998</v>
      </c>
      <c r="O26" s="180">
        <f t="shared" ca="1" si="11"/>
        <v>39.380106019369947</v>
      </c>
      <c r="P26" s="180">
        <f t="shared" ca="1" si="12"/>
        <v>1.9200051690500326</v>
      </c>
      <c r="Q26" s="180">
        <f t="shared" ca="1" si="13"/>
        <v>0</v>
      </c>
      <c r="R26" s="181">
        <f t="shared" ca="1" si="14"/>
        <v>286.01076999999998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341.56456400000002</v>
      </c>
      <c r="C27" s="179">
        <f t="shared" ca="1" si="4"/>
        <v>254.807164744</v>
      </c>
      <c r="D27" s="180">
        <f t="shared" ca="1" si="4"/>
        <v>82.077964729200005</v>
      </c>
      <c r="E27" s="180">
        <f t="shared" ca="1" si="4"/>
        <v>4.6794345268000006</v>
      </c>
      <c r="F27" s="181">
        <f t="shared" ca="1" si="4"/>
        <v>0</v>
      </c>
      <c r="G27" s="182">
        <f t="shared" ca="1" si="1"/>
        <v>297.80380000000002</v>
      </c>
      <c r="H27" s="182">
        <f t="shared" ca="1" si="2"/>
        <v>286.01076999999998</v>
      </c>
      <c r="I27" s="183">
        <f t="shared" ca="1" si="5"/>
        <v>244.71</v>
      </c>
      <c r="J27" s="180">
        <f t="shared" ca="1" si="6"/>
        <v>39.380000000000003</v>
      </c>
      <c r="K27" s="180">
        <f t="shared" ca="1" si="7"/>
        <v>1.92</v>
      </c>
      <c r="L27" s="180">
        <f t="shared" ca="1" si="8"/>
        <v>0</v>
      </c>
      <c r="M27" s="181">
        <f t="shared" ca="1" si="9"/>
        <v>286.01000000000005</v>
      </c>
      <c r="N27" s="179">
        <f t="shared" ca="1" si="10"/>
        <v>244.71065881157998</v>
      </c>
      <c r="O27" s="180">
        <f t="shared" ca="1" si="11"/>
        <v>39.380106019369947</v>
      </c>
      <c r="P27" s="180">
        <f t="shared" ca="1" si="12"/>
        <v>1.9200051690500326</v>
      </c>
      <c r="Q27" s="180">
        <f t="shared" ca="1" si="13"/>
        <v>0</v>
      </c>
      <c r="R27" s="181">
        <f t="shared" ca="1" si="14"/>
        <v>286.01076999999998</v>
      </c>
      <c r="W27" s="46"/>
      <c r="X27" s="46">
        <v>27</v>
      </c>
    </row>
    <row r="28" spans="1:24">
      <c r="A28" s="61" t="s">
        <v>70</v>
      </c>
      <c r="B28" s="174">
        <f t="shared" ca="1" si="3"/>
        <v>341.56456400000002</v>
      </c>
      <c r="C28" s="179">
        <f t="shared" ca="1" si="4"/>
        <v>254.807164744</v>
      </c>
      <c r="D28" s="180">
        <f t="shared" ca="1" si="4"/>
        <v>82.077964729200005</v>
      </c>
      <c r="E28" s="180">
        <f t="shared" ca="1" si="4"/>
        <v>4.6794345268000006</v>
      </c>
      <c r="F28" s="181">
        <f t="shared" ca="1" si="4"/>
        <v>0</v>
      </c>
      <c r="G28" s="182">
        <f t="shared" ca="1" si="1"/>
        <v>297.80380000000002</v>
      </c>
      <c r="H28" s="182">
        <f t="shared" ca="1" si="2"/>
        <v>286.01076999999998</v>
      </c>
      <c r="I28" s="183">
        <f t="shared" ca="1" si="5"/>
        <v>244.71</v>
      </c>
      <c r="J28" s="180">
        <f t="shared" ca="1" si="6"/>
        <v>39.380000000000003</v>
      </c>
      <c r="K28" s="180">
        <f t="shared" ca="1" si="7"/>
        <v>1.92</v>
      </c>
      <c r="L28" s="180">
        <f t="shared" ca="1" si="8"/>
        <v>0</v>
      </c>
      <c r="M28" s="181">
        <f t="shared" ca="1" si="9"/>
        <v>286.01000000000005</v>
      </c>
      <c r="N28" s="179">
        <f t="shared" ca="1" si="10"/>
        <v>244.71065881157998</v>
      </c>
      <c r="O28" s="180">
        <f t="shared" ca="1" si="11"/>
        <v>39.380106019369947</v>
      </c>
      <c r="P28" s="180">
        <f t="shared" ca="1" si="12"/>
        <v>1.9200051690500326</v>
      </c>
      <c r="Q28" s="180">
        <f t="shared" ca="1" si="13"/>
        <v>0</v>
      </c>
      <c r="R28" s="181">
        <f t="shared" ca="1" si="14"/>
        <v>286.01076999999998</v>
      </c>
      <c r="W28" s="46"/>
      <c r="X28" s="46">
        <v>28</v>
      </c>
    </row>
    <row r="29" spans="1:24">
      <c r="A29" s="61" t="s">
        <v>71</v>
      </c>
      <c r="B29" s="174">
        <f t="shared" ca="1" si="3"/>
        <v>341.56456400000002</v>
      </c>
      <c r="C29" s="179">
        <f t="shared" ca="1" si="4"/>
        <v>254.807164744</v>
      </c>
      <c r="D29" s="180">
        <f t="shared" ca="1" si="4"/>
        <v>82.077964729200005</v>
      </c>
      <c r="E29" s="180">
        <f t="shared" ca="1" si="4"/>
        <v>4.6794345268000006</v>
      </c>
      <c r="F29" s="181">
        <f t="shared" ca="1" si="4"/>
        <v>0</v>
      </c>
      <c r="G29" s="182">
        <f t="shared" ca="1" si="1"/>
        <v>297.80380000000002</v>
      </c>
      <c r="H29" s="182">
        <f t="shared" ca="1" si="2"/>
        <v>286.01076999999998</v>
      </c>
      <c r="I29" s="183">
        <f t="shared" ca="1" si="5"/>
        <v>244.71</v>
      </c>
      <c r="J29" s="180">
        <f t="shared" ca="1" si="6"/>
        <v>39.380000000000003</v>
      </c>
      <c r="K29" s="180">
        <f t="shared" ca="1" si="7"/>
        <v>1.92</v>
      </c>
      <c r="L29" s="180">
        <f t="shared" ca="1" si="8"/>
        <v>0</v>
      </c>
      <c r="M29" s="181">
        <f t="shared" ca="1" si="9"/>
        <v>286.01000000000005</v>
      </c>
      <c r="N29" s="179">
        <f t="shared" ca="1" si="10"/>
        <v>244.71065881157998</v>
      </c>
      <c r="O29" s="180">
        <f t="shared" ca="1" si="11"/>
        <v>39.380106019369947</v>
      </c>
      <c r="P29" s="180">
        <f t="shared" ca="1" si="12"/>
        <v>1.9200051690500326</v>
      </c>
      <c r="Q29" s="180">
        <f t="shared" ca="1" si="13"/>
        <v>0</v>
      </c>
      <c r="R29" s="181">
        <f t="shared" ca="1" si="14"/>
        <v>286.01076999999998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341.56456400000002</v>
      </c>
      <c r="C30" s="179">
        <f t="shared" ca="1" si="4"/>
        <v>254.807164744</v>
      </c>
      <c r="D30" s="180">
        <f t="shared" ca="1" si="4"/>
        <v>82.077964729200005</v>
      </c>
      <c r="E30" s="180">
        <f t="shared" ca="1" si="4"/>
        <v>4.6794345268000006</v>
      </c>
      <c r="F30" s="181">
        <f t="shared" ca="1" si="4"/>
        <v>0</v>
      </c>
      <c r="G30" s="182">
        <f t="shared" ca="1" si="1"/>
        <v>297.80380000000002</v>
      </c>
      <c r="H30" s="182">
        <f t="shared" ca="1" si="2"/>
        <v>286.01076999999998</v>
      </c>
      <c r="I30" s="183">
        <f t="shared" ca="1" si="5"/>
        <v>244.71</v>
      </c>
      <c r="J30" s="180">
        <f t="shared" ca="1" si="6"/>
        <v>39.380000000000003</v>
      </c>
      <c r="K30" s="180">
        <f t="shared" ca="1" si="7"/>
        <v>1.92</v>
      </c>
      <c r="L30" s="180">
        <f t="shared" ca="1" si="8"/>
        <v>0</v>
      </c>
      <c r="M30" s="181">
        <f t="shared" ca="1" si="9"/>
        <v>286.01000000000005</v>
      </c>
      <c r="N30" s="179">
        <f t="shared" ca="1" si="10"/>
        <v>244.71065881157998</v>
      </c>
      <c r="O30" s="180">
        <f t="shared" ca="1" si="11"/>
        <v>39.380106019369947</v>
      </c>
      <c r="P30" s="180">
        <f t="shared" ca="1" si="12"/>
        <v>1.9200051690500326</v>
      </c>
      <c r="Q30" s="180">
        <f t="shared" ca="1" si="13"/>
        <v>0</v>
      </c>
      <c r="R30" s="181">
        <f t="shared" ca="1" si="14"/>
        <v>286.01076999999998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341.56456400000002</v>
      </c>
      <c r="C31" s="179">
        <f t="shared" ca="1" si="4"/>
        <v>254.807164744</v>
      </c>
      <c r="D31" s="180">
        <f t="shared" ca="1" si="4"/>
        <v>82.077964729200005</v>
      </c>
      <c r="E31" s="180">
        <f t="shared" ca="1" si="4"/>
        <v>4.6794345268000006</v>
      </c>
      <c r="F31" s="181">
        <f t="shared" ca="1" si="4"/>
        <v>0</v>
      </c>
      <c r="G31" s="182">
        <f t="shared" ca="1" si="1"/>
        <v>297.80380000000002</v>
      </c>
      <c r="H31" s="182">
        <f t="shared" ca="1" si="2"/>
        <v>286.01076999999998</v>
      </c>
      <c r="I31" s="183">
        <f t="shared" ca="1" si="5"/>
        <v>244.71</v>
      </c>
      <c r="J31" s="180">
        <f t="shared" ca="1" si="6"/>
        <v>39.380000000000003</v>
      </c>
      <c r="K31" s="180">
        <f t="shared" ca="1" si="7"/>
        <v>1.92</v>
      </c>
      <c r="L31" s="180">
        <f t="shared" ca="1" si="8"/>
        <v>0</v>
      </c>
      <c r="M31" s="181">
        <f t="shared" ca="1" si="9"/>
        <v>286.01000000000005</v>
      </c>
      <c r="N31" s="179">
        <f t="shared" ca="1" si="10"/>
        <v>244.71065881157998</v>
      </c>
      <c r="O31" s="180">
        <f t="shared" ca="1" si="11"/>
        <v>39.380106019369947</v>
      </c>
      <c r="P31" s="180">
        <f t="shared" ca="1" si="12"/>
        <v>1.9200051690500326</v>
      </c>
      <c r="Q31" s="180">
        <f t="shared" ca="1" si="13"/>
        <v>0</v>
      </c>
      <c r="R31" s="181">
        <f t="shared" ca="1" si="14"/>
        <v>286.01076999999998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341.26456400000001</v>
      </c>
      <c r="C32" s="179">
        <f t="shared" ca="1" si="4"/>
        <v>254.58336474399999</v>
      </c>
      <c r="D32" s="180">
        <f t="shared" ca="1" si="4"/>
        <v>82.005874729200016</v>
      </c>
      <c r="E32" s="180">
        <f t="shared" ca="1" si="4"/>
        <v>4.6753245268000008</v>
      </c>
      <c r="F32" s="181">
        <f t="shared" ca="1" si="4"/>
        <v>0</v>
      </c>
      <c r="G32" s="182">
        <f t="shared" ca="1" si="1"/>
        <v>341.26010000000002</v>
      </c>
      <c r="H32" s="182">
        <f t="shared" ca="1" si="2"/>
        <v>327.74619999999999</v>
      </c>
      <c r="I32" s="183">
        <f t="shared" ca="1" si="5"/>
        <v>244.5</v>
      </c>
      <c r="J32" s="180">
        <f t="shared" ca="1" si="6"/>
        <v>78.75</v>
      </c>
      <c r="K32" s="180">
        <f t="shared" ca="1" si="7"/>
        <v>4.49</v>
      </c>
      <c r="L32" s="180">
        <f t="shared" ca="1" si="8"/>
        <v>0</v>
      </c>
      <c r="M32" s="181">
        <f t="shared" ca="1" si="9"/>
        <v>327.74</v>
      </c>
      <c r="N32" s="179">
        <f t="shared" ca="1" si="10"/>
        <v>244.50462531274789</v>
      </c>
      <c r="O32" s="180">
        <f t="shared" ca="1" si="11"/>
        <v>78.75148974797095</v>
      </c>
      <c r="P32" s="180">
        <f t="shared" ca="1" si="12"/>
        <v>4.4900849392811377</v>
      </c>
      <c r="Q32" s="180">
        <f t="shared" ca="1" si="13"/>
        <v>0</v>
      </c>
      <c r="R32" s="181">
        <f t="shared" ca="1" si="14"/>
        <v>327.74619999999999</v>
      </c>
      <c r="W32" s="46"/>
      <c r="X32" s="46">
        <v>32</v>
      </c>
    </row>
    <row r="33" spans="1:24">
      <c r="A33" s="61" t="s">
        <v>75</v>
      </c>
      <c r="B33" s="174">
        <f t="shared" ca="1" si="3"/>
        <v>341.26456400000001</v>
      </c>
      <c r="C33" s="179">
        <f t="shared" ca="1" si="4"/>
        <v>254.58336474399999</v>
      </c>
      <c r="D33" s="180">
        <f t="shared" ca="1" si="4"/>
        <v>82.005874729200016</v>
      </c>
      <c r="E33" s="180">
        <f t="shared" ca="1" si="4"/>
        <v>4.6753245268000008</v>
      </c>
      <c r="F33" s="181">
        <f t="shared" ca="1" si="4"/>
        <v>0</v>
      </c>
      <c r="G33" s="182">
        <f t="shared" ca="1" si="1"/>
        <v>341.26010000000002</v>
      </c>
      <c r="H33" s="182">
        <f t="shared" ca="1" si="2"/>
        <v>327.74619999999999</v>
      </c>
      <c r="I33" s="183">
        <f t="shared" ca="1" si="5"/>
        <v>244.5</v>
      </c>
      <c r="J33" s="180">
        <f t="shared" ca="1" si="6"/>
        <v>78.75</v>
      </c>
      <c r="K33" s="180">
        <f t="shared" ca="1" si="7"/>
        <v>4.49</v>
      </c>
      <c r="L33" s="180">
        <f t="shared" ca="1" si="8"/>
        <v>0</v>
      </c>
      <c r="M33" s="181">
        <f t="shared" ca="1" si="9"/>
        <v>327.74</v>
      </c>
      <c r="N33" s="179">
        <f t="shared" ca="1" si="10"/>
        <v>244.50462531274789</v>
      </c>
      <c r="O33" s="180">
        <f t="shared" ca="1" si="11"/>
        <v>78.75148974797095</v>
      </c>
      <c r="P33" s="180">
        <f t="shared" ca="1" si="12"/>
        <v>4.4900849392811377</v>
      </c>
      <c r="Q33" s="180">
        <f t="shared" ca="1" si="13"/>
        <v>0</v>
      </c>
      <c r="R33" s="181">
        <f t="shared" ca="1" si="14"/>
        <v>327.74619999999999</v>
      </c>
      <c r="W33" s="46"/>
      <c r="X33" s="46">
        <v>33</v>
      </c>
    </row>
    <row r="34" spans="1:24">
      <c r="A34" s="61" t="s">
        <v>76</v>
      </c>
      <c r="B34" s="174">
        <f t="shared" ca="1" si="3"/>
        <v>341.26456400000001</v>
      </c>
      <c r="C34" s="179">
        <f t="shared" ca="1" si="4"/>
        <v>254.58336474399999</v>
      </c>
      <c r="D34" s="180">
        <f t="shared" ca="1" si="4"/>
        <v>82.005874729200016</v>
      </c>
      <c r="E34" s="180">
        <f t="shared" ca="1" si="4"/>
        <v>4.6753245268000008</v>
      </c>
      <c r="F34" s="181">
        <f t="shared" ca="1" si="4"/>
        <v>0</v>
      </c>
      <c r="G34" s="182">
        <f t="shared" ca="1" si="1"/>
        <v>341.26010000000002</v>
      </c>
      <c r="H34" s="182">
        <f t="shared" ca="1" si="2"/>
        <v>327.74619999999999</v>
      </c>
      <c r="I34" s="183">
        <f t="shared" ca="1" si="5"/>
        <v>244.5</v>
      </c>
      <c r="J34" s="180">
        <f t="shared" ca="1" si="6"/>
        <v>78.75</v>
      </c>
      <c r="K34" s="180">
        <f t="shared" ca="1" si="7"/>
        <v>4.49</v>
      </c>
      <c r="L34" s="180">
        <f t="shared" ca="1" si="8"/>
        <v>0</v>
      </c>
      <c r="M34" s="181">
        <f t="shared" ca="1" si="9"/>
        <v>327.74</v>
      </c>
      <c r="N34" s="179">
        <f t="shared" ca="1" si="10"/>
        <v>244.50462531274789</v>
      </c>
      <c r="O34" s="180">
        <f t="shared" ca="1" si="11"/>
        <v>78.75148974797095</v>
      </c>
      <c r="P34" s="180">
        <f t="shared" ca="1" si="12"/>
        <v>4.4900849392811377</v>
      </c>
      <c r="Q34" s="180">
        <f t="shared" ca="1" si="13"/>
        <v>0</v>
      </c>
      <c r="R34" s="181">
        <f t="shared" ca="1" si="14"/>
        <v>327.74619999999999</v>
      </c>
      <c r="W34" s="46"/>
      <c r="X34" s="46">
        <v>34</v>
      </c>
    </row>
    <row r="35" spans="1:24">
      <c r="A35" s="61" t="s">
        <v>77</v>
      </c>
      <c r="B35" s="174">
        <f t="shared" ca="1" si="3"/>
        <v>341.26456400000001</v>
      </c>
      <c r="C35" s="179">
        <f t="shared" ca="1" si="4"/>
        <v>254.58336474399999</v>
      </c>
      <c r="D35" s="180">
        <f t="shared" ca="1" si="4"/>
        <v>82.005874729200016</v>
      </c>
      <c r="E35" s="180">
        <f t="shared" ca="1" si="4"/>
        <v>4.6753245268000008</v>
      </c>
      <c r="F35" s="181">
        <f t="shared" ca="1" si="4"/>
        <v>0</v>
      </c>
      <c r="G35" s="182">
        <f t="shared" ca="1" si="1"/>
        <v>341.26010000000002</v>
      </c>
      <c r="H35" s="182">
        <f t="shared" ca="1" si="2"/>
        <v>327.74619999999999</v>
      </c>
      <c r="I35" s="183">
        <f t="shared" ca="1" si="5"/>
        <v>244.5</v>
      </c>
      <c r="J35" s="180">
        <f t="shared" ca="1" si="6"/>
        <v>78.75</v>
      </c>
      <c r="K35" s="180">
        <f t="shared" ca="1" si="7"/>
        <v>4.49</v>
      </c>
      <c r="L35" s="180">
        <f t="shared" ca="1" si="8"/>
        <v>0</v>
      </c>
      <c r="M35" s="181">
        <f t="shared" ca="1" si="9"/>
        <v>327.74</v>
      </c>
      <c r="N35" s="179">
        <f t="shared" ca="1" si="10"/>
        <v>244.50462531274789</v>
      </c>
      <c r="O35" s="180">
        <f t="shared" ca="1" si="11"/>
        <v>78.75148974797095</v>
      </c>
      <c r="P35" s="180">
        <f t="shared" ca="1" si="12"/>
        <v>4.4900849392811377</v>
      </c>
      <c r="Q35" s="180">
        <f t="shared" ca="1" si="13"/>
        <v>0</v>
      </c>
      <c r="R35" s="181">
        <f t="shared" ca="1" si="14"/>
        <v>327.74619999999999</v>
      </c>
      <c r="W35" s="46"/>
      <c r="X35" s="46">
        <v>35</v>
      </c>
    </row>
    <row r="36" spans="1:24">
      <c r="A36" s="61" t="s">
        <v>78</v>
      </c>
      <c r="B36" s="174">
        <f t="shared" ca="1" si="3"/>
        <v>341.26456400000001</v>
      </c>
      <c r="C36" s="179">
        <f t="shared" ref="C36:F67" ca="1" si="15">$B36*C$1/100</f>
        <v>254.58336474399999</v>
      </c>
      <c r="D36" s="180">
        <f t="shared" ca="1" si="15"/>
        <v>82.005874729200016</v>
      </c>
      <c r="E36" s="180">
        <f t="shared" ca="1" si="15"/>
        <v>4.6753245268000008</v>
      </c>
      <c r="F36" s="181">
        <f t="shared" ca="1" si="15"/>
        <v>0</v>
      </c>
      <c r="G36" s="182">
        <f t="shared" ca="1" si="1"/>
        <v>341.26010000000002</v>
      </c>
      <c r="H36" s="182">
        <f t="shared" ca="1" si="2"/>
        <v>327.74619999999999</v>
      </c>
      <c r="I36" s="183">
        <f t="shared" ca="1" si="5"/>
        <v>244.5</v>
      </c>
      <c r="J36" s="180">
        <f t="shared" ca="1" si="6"/>
        <v>78.75</v>
      </c>
      <c r="K36" s="180">
        <f t="shared" ca="1" si="7"/>
        <v>4.49</v>
      </c>
      <c r="L36" s="180">
        <f t="shared" ca="1" si="8"/>
        <v>0</v>
      </c>
      <c r="M36" s="181">
        <f t="shared" ca="1" si="9"/>
        <v>327.74</v>
      </c>
      <c r="N36" s="179">
        <f t="shared" ca="1" si="10"/>
        <v>244.50462531274789</v>
      </c>
      <c r="O36" s="180">
        <f t="shared" ca="1" si="11"/>
        <v>78.75148974797095</v>
      </c>
      <c r="P36" s="180">
        <f t="shared" ca="1" si="12"/>
        <v>4.4900849392811377</v>
      </c>
      <c r="Q36" s="180">
        <f t="shared" ca="1" si="13"/>
        <v>0</v>
      </c>
      <c r="R36" s="181">
        <f t="shared" ca="1" si="14"/>
        <v>327.74619999999999</v>
      </c>
      <c r="W36" s="46"/>
      <c r="X36" s="46">
        <v>36</v>
      </c>
    </row>
    <row r="37" spans="1:24">
      <c r="A37" s="61" t="s">
        <v>79</v>
      </c>
      <c r="B37" s="174">
        <f t="shared" ca="1" si="3"/>
        <v>341.26456400000001</v>
      </c>
      <c r="C37" s="179">
        <f t="shared" ca="1" si="15"/>
        <v>254.58336474399999</v>
      </c>
      <c r="D37" s="180">
        <f t="shared" ca="1" si="15"/>
        <v>82.005874729200016</v>
      </c>
      <c r="E37" s="180">
        <f t="shared" ca="1" si="15"/>
        <v>4.6753245268000008</v>
      </c>
      <c r="F37" s="181">
        <f t="shared" ca="1" si="15"/>
        <v>0</v>
      </c>
      <c r="G37" s="182">
        <f t="shared" ca="1" si="1"/>
        <v>341.26010000000002</v>
      </c>
      <c r="H37" s="182">
        <f t="shared" ca="1" si="2"/>
        <v>327.74619999999999</v>
      </c>
      <c r="I37" s="183">
        <f t="shared" ca="1" si="5"/>
        <v>244.5</v>
      </c>
      <c r="J37" s="180">
        <f t="shared" ca="1" si="6"/>
        <v>78.75</v>
      </c>
      <c r="K37" s="180">
        <f t="shared" ca="1" si="7"/>
        <v>4.49</v>
      </c>
      <c r="L37" s="180">
        <f t="shared" ca="1" si="8"/>
        <v>0</v>
      </c>
      <c r="M37" s="181">
        <f t="shared" ca="1" si="9"/>
        <v>327.74</v>
      </c>
      <c r="N37" s="179">
        <f t="shared" ca="1" si="10"/>
        <v>244.50462531274789</v>
      </c>
      <c r="O37" s="180">
        <f t="shared" ca="1" si="11"/>
        <v>78.75148974797095</v>
      </c>
      <c r="P37" s="180">
        <f t="shared" ca="1" si="12"/>
        <v>4.4900849392811377</v>
      </c>
      <c r="Q37" s="180">
        <f t="shared" ca="1" si="13"/>
        <v>0</v>
      </c>
      <c r="R37" s="181">
        <f t="shared" ca="1" si="14"/>
        <v>327.74619999999999</v>
      </c>
      <c r="W37" s="46"/>
      <c r="X37" s="46">
        <v>37</v>
      </c>
    </row>
    <row r="38" spans="1:24">
      <c r="A38" s="61" t="s">
        <v>80</v>
      </c>
      <c r="B38" s="174">
        <f t="shared" ca="1" si="3"/>
        <v>341.26456400000001</v>
      </c>
      <c r="C38" s="179">
        <f t="shared" ca="1" si="15"/>
        <v>254.58336474399999</v>
      </c>
      <c r="D38" s="180">
        <f t="shared" ca="1" si="15"/>
        <v>82.005874729200016</v>
      </c>
      <c r="E38" s="180">
        <f t="shared" ca="1" si="15"/>
        <v>4.6753245268000008</v>
      </c>
      <c r="F38" s="181">
        <f t="shared" ca="1" si="15"/>
        <v>0</v>
      </c>
      <c r="G38" s="182">
        <f t="shared" ca="1" si="1"/>
        <v>341.26010000000002</v>
      </c>
      <c r="H38" s="182">
        <f t="shared" ca="1" si="2"/>
        <v>327.74619999999999</v>
      </c>
      <c r="I38" s="183">
        <f t="shared" ca="1" si="5"/>
        <v>244.5</v>
      </c>
      <c r="J38" s="180">
        <f t="shared" ca="1" si="6"/>
        <v>78.75</v>
      </c>
      <c r="K38" s="180">
        <f t="shared" ca="1" si="7"/>
        <v>4.49</v>
      </c>
      <c r="L38" s="180">
        <f t="shared" ca="1" si="8"/>
        <v>0</v>
      </c>
      <c r="M38" s="181">
        <f t="shared" ca="1" si="9"/>
        <v>327.74</v>
      </c>
      <c r="N38" s="179">
        <f t="shared" ca="1" si="10"/>
        <v>244.50462531274789</v>
      </c>
      <c r="O38" s="180">
        <f t="shared" ca="1" si="11"/>
        <v>78.75148974797095</v>
      </c>
      <c r="P38" s="180">
        <f t="shared" ca="1" si="12"/>
        <v>4.4900849392811377</v>
      </c>
      <c r="Q38" s="180">
        <f t="shared" ca="1" si="13"/>
        <v>0</v>
      </c>
      <c r="R38" s="181">
        <f t="shared" ca="1" si="14"/>
        <v>327.74619999999999</v>
      </c>
      <c r="W38" s="46"/>
      <c r="X38" s="46">
        <v>38</v>
      </c>
    </row>
    <row r="39" spans="1:24">
      <c r="A39" s="61" t="s">
        <v>81</v>
      </c>
      <c r="B39" s="174">
        <f t="shared" ca="1" si="3"/>
        <v>341.26456400000001</v>
      </c>
      <c r="C39" s="179">
        <f t="shared" ca="1" si="15"/>
        <v>254.58336474399999</v>
      </c>
      <c r="D39" s="180">
        <f t="shared" ca="1" si="15"/>
        <v>82.005874729200016</v>
      </c>
      <c r="E39" s="180">
        <f t="shared" ca="1" si="15"/>
        <v>4.6753245268000008</v>
      </c>
      <c r="F39" s="181">
        <f t="shared" ca="1" si="15"/>
        <v>0</v>
      </c>
      <c r="G39" s="182">
        <f t="shared" ca="1" si="1"/>
        <v>341.26010000000002</v>
      </c>
      <c r="H39" s="182">
        <f t="shared" ca="1" si="2"/>
        <v>327.74619999999999</v>
      </c>
      <c r="I39" s="183">
        <f t="shared" ca="1" si="5"/>
        <v>244.5</v>
      </c>
      <c r="J39" s="180">
        <f t="shared" ca="1" si="6"/>
        <v>78.75</v>
      </c>
      <c r="K39" s="180">
        <f t="shared" ca="1" si="7"/>
        <v>4.49</v>
      </c>
      <c r="L39" s="180">
        <f t="shared" ca="1" si="8"/>
        <v>0</v>
      </c>
      <c r="M39" s="181">
        <f t="shared" ca="1" si="9"/>
        <v>327.74</v>
      </c>
      <c r="N39" s="179">
        <f t="shared" ca="1" si="10"/>
        <v>244.50462531274789</v>
      </c>
      <c r="O39" s="180">
        <f t="shared" ca="1" si="11"/>
        <v>78.75148974797095</v>
      </c>
      <c r="P39" s="180">
        <f t="shared" ca="1" si="12"/>
        <v>4.4900849392811377</v>
      </c>
      <c r="Q39" s="180">
        <f t="shared" ca="1" si="13"/>
        <v>0</v>
      </c>
      <c r="R39" s="181">
        <f t="shared" ca="1" si="14"/>
        <v>327.74619999999999</v>
      </c>
      <c r="W39" s="46"/>
      <c r="X39" s="46">
        <v>39</v>
      </c>
    </row>
    <row r="40" spans="1:24">
      <c r="A40" s="61" t="s">
        <v>82</v>
      </c>
      <c r="B40" s="174">
        <f t="shared" ca="1" si="3"/>
        <v>341.26456400000001</v>
      </c>
      <c r="C40" s="179">
        <f t="shared" ca="1" si="15"/>
        <v>254.58336474399999</v>
      </c>
      <c r="D40" s="180">
        <f t="shared" ca="1" si="15"/>
        <v>82.005874729200016</v>
      </c>
      <c r="E40" s="180">
        <f t="shared" ca="1" si="15"/>
        <v>4.6753245268000008</v>
      </c>
      <c r="F40" s="181">
        <f t="shared" ca="1" si="15"/>
        <v>0</v>
      </c>
      <c r="G40" s="182">
        <f t="shared" ca="1" si="1"/>
        <v>341.26010000000002</v>
      </c>
      <c r="H40" s="182">
        <f t="shared" ca="1" si="2"/>
        <v>327.74619999999999</v>
      </c>
      <c r="I40" s="183">
        <f t="shared" ca="1" si="5"/>
        <v>244.5</v>
      </c>
      <c r="J40" s="180">
        <f t="shared" ca="1" si="6"/>
        <v>78.75</v>
      </c>
      <c r="K40" s="180">
        <f t="shared" ca="1" si="7"/>
        <v>4.49</v>
      </c>
      <c r="L40" s="180">
        <f t="shared" ca="1" si="8"/>
        <v>0</v>
      </c>
      <c r="M40" s="181">
        <f t="shared" ca="1" si="9"/>
        <v>327.74</v>
      </c>
      <c r="N40" s="179">
        <f t="shared" ca="1" si="10"/>
        <v>244.50462531274789</v>
      </c>
      <c r="O40" s="180">
        <f t="shared" ca="1" si="11"/>
        <v>78.75148974797095</v>
      </c>
      <c r="P40" s="180">
        <f t="shared" ca="1" si="12"/>
        <v>4.4900849392811377</v>
      </c>
      <c r="Q40" s="180">
        <f t="shared" ca="1" si="13"/>
        <v>0</v>
      </c>
      <c r="R40" s="181">
        <f t="shared" ca="1" si="14"/>
        <v>327.74619999999999</v>
      </c>
      <c r="W40" s="46"/>
      <c r="X40" s="46">
        <v>40</v>
      </c>
    </row>
    <row r="41" spans="1:24">
      <c r="A41" s="61" t="s">
        <v>83</v>
      </c>
      <c r="B41" s="174">
        <f t="shared" ca="1" si="3"/>
        <v>341.26456400000001</v>
      </c>
      <c r="C41" s="179">
        <f t="shared" ca="1" si="15"/>
        <v>254.58336474399999</v>
      </c>
      <c r="D41" s="180">
        <f t="shared" ca="1" si="15"/>
        <v>82.005874729200016</v>
      </c>
      <c r="E41" s="180">
        <f t="shared" ca="1" si="15"/>
        <v>4.6753245268000008</v>
      </c>
      <c r="F41" s="181">
        <f t="shared" ca="1" si="15"/>
        <v>0</v>
      </c>
      <c r="G41" s="182">
        <f t="shared" ca="1" si="1"/>
        <v>341.26010000000002</v>
      </c>
      <c r="H41" s="182">
        <f t="shared" ca="1" si="2"/>
        <v>327.74619999999999</v>
      </c>
      <c r="I41" s="183">
        <f t="shared" ca="1" si="5"/>
        <v>244.5</v>
      </c>
      <c r="J41" s="180">
        <f t="shared" ca="1" si="6"/>
        <v>78.75</v>
      </c>
      <c r="K41" s="180">
        <f t="shared" ca="1" si="7"/>
        <v>4.49</v>
      </c>
      <c r="L41" s="180">
        <f t="shared" ca="1" si="8"/>
        <v>0</v>
      </c>
      <c r="M41" s="181">
        <f t="shared" ca="1" si="9"/>
        <v>327.74</v>
      </c>
      <c r="N41" s="179">
        <f t="shared" ca="1" si="10"/>
        <v>244.50462531274789</v>
      </c>
      <c r="O41" s="180">
        <f t="shared" ca="1" si="11"/>
        <v>78.75148974797095</v>
      </c>
      <c r="P41" s="180">
        <f t="shared" ca="1" si="12"/>
        <v>4.4900849392811377</v>
      </c>
      <c r="Q41" s="180">
        <f t="shared" ca="1" si="13"/>
        <v>0</v>
      </c>
      <c r="R41" s="181">
        <f t="shared" ca="1" si="14"/>
        <v>327.74619999999999</v>
      </c>
      <c r="W41" s="46"/>
      <c r="X41" s="46">
        <v>41</v>
      </c>
    </row>
    <row r="42" spans="1:24">
      <c r="A42" s="61" t="s">
        <v>84</v>
      </c>
      <c r="B42" s="174">
        <f t="shared" ca="1" si="3"/>
        <v>341.26456400000001</v>
      </c>
      <c r="C42" s="179">
        <f t="shared" ca="1" si="15"/>
        <v>254.58336474399999</v>
      </c>
      <c r="D42" s="180">
        <f t="shared" ca="1" si="15"/>
        <v>82.005874729200016</v>
      </c>
      <c r="E42" s="180">
        <f t="shared" ca="1" si="15"/>
        <v>4.6753245268000008</v>
      </c>
      <c r="F42" s="181">
        <f t="shared" ca="1" si="15"/>
        <v>0</v>
      </c>
      <c r="G42" s="182">
        <f t="shared" ca="1" si="1"/>
        <v>341.26010000000002</v>
      </c>
      <c r="H42" s="182">
        <f t="shared" ca="1" si="2"/>
        <v>327.74619999999999</v>
      </c>
      <c r="I42" s="183">
        <f t="shared" ca="1" si="5"/>
        <v>244.5</v>
      </c>
      <c r="J42" s="180">
        <f t="shared" ca="1" si="6"/>
        <v>78.75</v>
      </c>
      <c r="K42" s="180">
        <f t="shared" ca="1" si="7"/>
        <v>4.49</v>
      </c>
      <c r="L42" s="180">
        <f t="shared" ca="1" si="8"/>
        <v>0</v>
      </c>
      <c r="M42" s="181">
        <f t="shared" ca="1" si="9"/>
        <v>327.74</v>
      </c>
      <c r="N42" s="179">
        <f t="shared" ca="1" si="10"/>
        <v>244.50462531274789</v>
      </c>
      <c r="O42" s="180">
        <f t="shared" ca="1" si="11"/>
        <v>78.75148974797095</v>
      </c>
      <c r="P42" s="180">
        <f t="shared" ca="1" si="12"/>
        <v>4.4900849392811377</v>
      </c>
      <c r="Q42" s="180">
        <f t="shared" ca="1" si="13"/>
        <v>0</v>
      </c>
      <c r="R42" s="181">
        <f t="shared" ca="1" si="14"/>
        <v>327.74619999999999</v>
      </c>
      <c r="W42" s="46"/>
      <c r="X42" s="46">
        <v>42</v>
      </c>
    </row>
    <row r="43" spans="1:24">
      <c r="A43" s="61" t="s">
        <v>85</v>
      </c>
      <c r="B43" s="174">
        <f t="shared" ca="1" si="3"/>
        <v>341.56456400000002</v>
      </c>
      <c r="C43" s="179">
        <f t="shared" ca="1" si="15"/>
        <v>254.807164744</v>
      </c>
      <c r="D43" s="180">
        <f t="shared" ca="1" si="15"/>
        <v>82.077964729200005</v>
      </c>
      <c r="E43" s="180">
        <f t="shared" ca="1" si="15"/>
        <v>4.6794345268000006</v>
      </c>
      <c r="F43" s="181">
        <f t="shared" ca="1" si="15"/>
        <v>0</v>
      </c>
      <c r="G43" s="182">
        <f t="shared" ca="1" si="1"/>
        <v>341.56009999999998</v>
      </c>
      <c r="H43" s="182">
        <f t="shared" ca="1" si="2"/>
        <v>328.03431999999998</v>
      </c>
      <c r="I43" s="183">
        <f t="shared" ca="1" si="5"/>
        <v>244.71</v>
      </c>
      <c r="J43" s="180">
        <f t="shared" ca="1" si="6"/>
        <v>78.83</v>
      </c>
      <c r="K43" s="180">
        <f t="shared" ca="1" si="7"/>
        <v>4.49</v>
      </c>
      <c r="L43" s="180">
        <f t="shared" ca="1" si="8"/>
        <v>0</v>
      </c>
      <c r="M43" s="181">
        <f t="shared" ca="1" si="9"/>
        <v>328.03000000000003</v>
      </c>
      <c r="N43" s="179">
        <f t="shared" ca="1" si="10"/>
        <v>244.71322271499554</v>
      </c>
      <c r="O43" s="180">
        <f t="shared" ca="1" si="11"/>
        <v>78.831038153827379</v>
      </c>
      <c r="P43" s="180">
        <f t="shared" ca="1" si="12"/>
        <v>4.4900591311770262</v>
      </c>
      <c r="Q43" s="180">
        <f t="shared" ca="1" si="13"/>
        <v>0</v>
      </c>
      <c r="R43" s="181">
        <f t="shared" ca="1" si="14"/>
        <v>328.03431999999992</v>
      </c>
      <c r="W43" s="46"/>
      <c r="X43" s="46">
        <v>43</v>
      </c>
    </row>
    <row r="44" spans="1:24">
      <c r="A44" s="61" t="s">
        <v>86</v>
      </c>
      <c r="B44" s="174">
        <f t="shared" ca="1" si="3"/>
        <v>341.56456400000002</v>
      </c>
      <c r="C44" s="179">
        <f t="shared" ca="1" si="15"/>
        <v>254.807164744</v>
      </c>
      <c r="D44" s="180">
        <f t="shared" ca="1" si="15"/>
        <v>82.077964729200005</v>
      </c>
      <c r="E44" s="180">
        <f t="shared" ca="1" si="15"/>
        <v>4.6794345268000006</v>
      </c>
      <c r="F44" s="181">
        <f t="shared" ca="1" si="15"/>
        <v>0</v>
      </c>
      <c r="G44" s="182">
        <f t="shared" ca="1" si="1"/>
        <v>341.56009999999998</v>
      </c>
      <c r="H44" s="182">
        <f t="shared" ca="1" si="2"/>
        <v>328.03431999999998</v>
      </c>
      <c r="I44" s="183">
        <f t="shared" ca="1" si="5"/>
        <v>244.71</v>
      </c>
      <c r="J44" s="180">
        <f t="shared" ca="1" si="6"/>
        <v>78.83</v>
      </c>
      <c r="K44" s="180">
        <f t="shared" ca="1" si="7"/>
        <v>4.49</v>
      </c>
      <c r="L44" s="180">
        <f t="shared" ca="1" si="8"/>
        <v>0</v>
      </c>
      <c r="M44" s="181">
        <f t="shared" ca="1" si="9"/>
        <v>328.03000000000003</v>
      </c>
      <c r="N44" s="179">
        <f t="shared" ca="1" si="10"/>
        <v>244.71322271499554</v>
      </c>
      <c r="O44" s="180">
        <f t="shared" ca="1" si="11"/>
        <v>78.831038153827379</v>
      </c>
      <c r="P44" s="180">
        <f t="shared" ca="1" si="12"/>
        <v>4.4900591311770262</v>
      </c>
      <c r="Q44" s="180">
        <f t="shared" ca="1" si="13"/>
        <v>0</v>
      </c>
      <c r="R44" s="181">
        <f t="shared" ca="1" si="14"/>
        <v>328.03431999999992</v>
      </c>
      <c r="W44" s="46"/>
      <c r="X44" s="46">
        <v>44</v>
      </c>
    </row>
    <row r="45" spans="1:24">
      <c r="A45" s="61" t="s">
        <v>87</v>
      </c>
      <c r="B45" s="174">
        <f t="shared" ca="1" si="3"/>
        <v>341.56456400000002</v>
      </c>
      <c r="C45" s="179">
        <f t="shared" ca="1" si="15"/>
        <v>254.807164744</v>
      </c>
      <c r="D45" s="180">
        <f t="shared" ca="1" si="15"/>
        <v>82.077964729200005</v>
      </c>
      <c r="E45" s="180">
        <f t="shared" ca="1" si="15"/>
        <v>4.6794345268000006</v>
      </c>
      <c r="F45" s="181">
        <f t="shared" ca="1" si="15"/>
        <v>0</v>
      </c>
      <c r="G45" s="182">
        <f t="shared" ca="1" si="1"/>
        <v>341.56009999999998</v>
      </c>
      <c r="H45" s="182">
        <f t="shared" ca="1" si="2"/>
        <v>328.03431999999998</v>
      </c>
      <c r="I45" s="183">
        <f t="shared" ca="1" si="5"/>
        <v>244.71</v>
      </c>
      <c r="J45" s="180">
        <f t="shared" ca="1" si="6"/>
        <v>78.83</v>
      </c>
      <c r="K45" s="180">
        <f t="shared" ca="1" si="7"/>
        <v>4.49</v>
      </c>
      <c r="L45" s="180">
        <f t="shared" ca="1" si="8"/>
        <v>0</v>
      </c>
      <c r="M45" s="181">
        <f t="shared" ca="1" si="9"/>
        <v>328.03000000000003</v>
      </c>
      <c r="N45" s="179">
        <f t="shared" ca="1" si="10"/>
        <v>244.71322271499554</v>
      </c>
      <c r="O45" s="180">
        <f t="shared" ca="1" si="11"/>
        <v>78.831038153827379</v>
      </c>
      <c r="P45" s="180">
        <f t="shared" ca="1" si="12"/>
        <v>4.4900591311770262</v>
      </c>
      <c r="Q45" s="180">
        <f t="shared" ca="1" si="13"/>
        <v>0</v>
      </c>
      <c r="R45" s="181">
        <f t="shared" ca="1" si="14"/>
        <v>328.03431999999992</v>
      </c>
      <c r="W45" s="46"/>
      <c r="X45" s="46">
        <v>45</v>
      </c>
    </row>
    <row r="46" spans="1:24">
      <c r="A46" s="61" t="s">
        <v>88</v>
      </c>
      <c r="B46" s="174">
        <f t="shared" ca="1" si="3"/>
        <v>341.56456400000002</v>
      </c>
      <c r="C46" s="179">
        <f t="shared" ca="1" si="15"/>
        <v>254.807164744</v>
      </c>
      <c r="D46" s="180">
        <f t="shared" ca="1" si="15"/>
        <v>82.077964729200005</v>
      </c>
      <c r="E46" s="180">
        <f t="shared" ca="1" si="15"/>
        <v>4.6794345268000006</v>
      </c>
      <c r="F46" s="181">
        <f t="shared" ca="1" si="15"/>
        <v>0</v>
      </c>
      <c r="G46" s="182">
        <f t="shared" ca="1" si="1"/>
        <v>341.56009999999998</v>
      </c>
      <c r="H46" s="182">
        <f t="shared" ca="1" si="2"/>
        <v>328.03431999999998</v>
      </c>
      <c r="I46" s="183">
        <f t="shared" ca="1" si="5"/>
        <v>244.71</v>
      </c>
      <c r="J46" s="180">
        <f t="shared" ca="1" si="6"/>
        <v>78.83</v>
      </c>
      <c r="K46" s="180">
        <f t="shared" ca="1" si="7"/>
        <v>4.49</v>
      </c>
      <c r="L46" s="180">
        <f t="shared" ca="1" si="8"/>
        <v>0</v>
      </c>
      <c r="M46" s="181">
        <f t="shared" ca="1" si="9"/>
        <v>328.03000000000003</v>
      </c>
      <c r="N46" s="179">
        <f t="shared" ca="1" si="10"/>
        <v>244.71322271499554</v>
      </c>
      <c r="O46" s="180">
        <f t="shared" ca="1" si="11"/>
        <v>78.831038153827379</v>
      </c>
      <c r="P46" s="180">
        <f t="shared" ca="1" si="12"/>
        <v>4.4900591311770262</v>
      </c>
      <c r="Q46" s="180">
        <f t="shared" ca="1" si="13"/>
        <v>0</v>
      </c>
      <c r="R46" s="181">
        <f t="shared" ca="1" si="14"/>
        <v>328.03431999999992</v>
      </c>
      <c r="W46" s="46"/>
      <c r="X46" s="46">
        <v>46</v>
      </c>
    </row>
    <row r="47" spans="1:24">
      <c r="A47" s="61" t="s">
        <v>89</v>
      </c>
      <c r="B47" s="174">
        <f t="shared" ca="1" si="3"/>
        <v>341.56456400000002</v>
      </c>
      <c r="C47" s="179">
        <f t="shared" ca="1" si="15"/>
        <v>254.807164744</v>
      </c>
      <c r="D47" s="180">
        <f t="shared" ca="1" si="15"/>
        <v>82.077964729200005</v>
      </c>
      <c r="E47" s="180">
        <f t="shared" ca="1" si="15"/>
        <v>4.6794345268000006</v>
      </c>
      <c r="F47" s="181">
        <f t="shared" ca="1" si="15"/>
        <v>0</v>
      </c>
      <c r="G47" s="182">
        <f t="shared" ca="1" si="1"/>
        <v>341.56009999999998</v>
      </c>
      <c r="H47" s="182">
        <f t="shared" ca="1" si="2"/>
        <v>328.03431999999998</v>
      </c>
      <c r="I47" s="183">
        <f t="shared" ca="1" si="5"/>
        <v>244.71</v>
      </c>
      <c r="J47" s="180">
        <f t="shared" ca="1" si="6"/>
        <v>78.83</v>
      </c>
      <c r="K47" s="180">
        <f t="shared" ca="1" si="7"/>
        <v>4.49</v>
      </c>
      <c r="L47" s="180">
        <f t="shared" ca="1" si="8"/>
        <v>0</v>
      </c>
      <c r="M47" s="181">
        <f t="shared" ca="1" si="9"/>
        <v>328.03000000000003</v>
      </c>
      <c r="N47" s="179">
        <f t="shared" ca="1" si="10"/>
        <v>244.71322271499554</v>
      </c>
      <c r="O47" s="180">
        <f t="shared" ca="1" si="11"/>
        <v>78.831038153827379</v>
      </c>
      <c r="P47" s="180">
        <f t="shared" ca="1" si="12"/>
        <v>4.4900591311770262</v>
      </c>
      <c r="Q47" s="180">
        <f t="shared" ca="1" si="13"/>
        <v>0</v>
      </c>
      <c r="R47" s="181">
        <f t="shared" ca="1" si="14"/>
        <v>328.03431999999992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341.56456400000002</v>
      </c>
      <c r="C48" s="179">
        <f t="shared" ca="1" si="15"/>
        <v>254.807164744</v>
      </c>
      <c r="D48" s="180">
        <f t="shared" ca="1" si="15"/>
        <v>82.077964729200005</v>
      </c>
      <c r="E48" s="180">
        <f t="shared" ca="1" si="15"/>
        <v>4.6794345268000006</v>
      </c>
      <c r="F48" s="181">
        <f t="shared" ca="1" si="15"/>
        <v>0</v>
      </c>
      <c r="G48" s="182">
        <f t="shared" ca="1" si="1"/>
        <v>341.56009999999998</v>
      </c>
      <c r="H48" s="182">
        <f t="shared" ca="1" si="2"/>
        <v>328.03431999999998</v>
      </c>
      <c r="I48" s="183">
        <f t="shared" ca="1" si="5"/>
        <v>244.71</v>
      </c>
      <c r="J48" s="180">
        <f t="shared" ca="1" si="6"/>
        <v>78.83</v>
      </c>
      <c r="K48" s="180">
        <f t="shared" ca="1" si="7"/>
        <v>4.49</v>
      </c>
      <c r="L48" s="180">
        <f t="shared" ca="1" si="8"/>
        <v>0</v>
      </c>
      <c r="M48" s="181">
        <f t="shared" ca="1" si="9"/>
        <v>328.03000000000003</v>
      </c>
      <c r="N48" s="179">
        <f t="shared" ca="1" si="10"/>
        <v>244.71322271499554</v>
      </c>
      <c r="O48" s="180">
        <f t="shared" ca="1" si="11"/>
        <v>78.831038153827379</v>
      </c>
      <c r="P48" s="180">
        <f t="shared" ca="1" si="12"/>
        <v>4.4900591311770262</v>
      </c>
      <c r="Q48" s="180">
        <f t="shared" ca="1" si="13"/>
        <v>0</v>
      </c>
      <c r="R48" s="181">
        <f t="shared" ca="1" si="14"/>
        <v>328.03431999999992</v>
      </c>
      <c r="W48" s="46"/>
      <c r="X48" s="46">
        <v>48</v>
      </c>
    </row>
    <row r="49" spans="1:24">
      <c r="A49" s="61" t="s">
        <v>91</v>
      </c>
      <c r="B49" s="174">
        <f t="shared" ca="1" si="3"/>
        <v>341.56456400000002</v>
      </c>
      <c r="C49" s="179">
        <f t="shared" ca="1" si="15"/>
        <v>254.807164744</v>
      </c>
      <c r="D49" s="180">
        <f t="shared" ca="1" si="15"/>
        <v>82.077964729200005</v>
      </c>
      <c r="E49" s="180">
        <f t="shared" ca="1" si="15"/>
        <v>4.6794345268000006</v>
      </c>
      <c r="F49" s="181">
        <f t="shared" ca="1" si="15"/>
        <v>0</v>
      </c>
      <c r="G49" s="182">
        <f t="shared" ca="1" si="1"/>
        <v>341.56009999999998</v>
      </c>
      <c r="H49" s="182">
        <f t="shared" ca="1" si="2"/>
        <v>328.03431999999998</v>
      </c>
      <c r="I49" s="183">
        <f t="shared" ca="1" si="5"/>
        <v>244.71</v>
      </c>
      <c r="J49" s="180">
        <f t="shared" ca="1" si="6"/>
        <v>78.83</v>
      </c>
      <c r="K49" s="180">
        <f t="shared" ca="1" si="7"/>
        <v>4.49</v>
      </c>
      <c r="L49" s="180">
        <f t="shared" ca="1" si="8"/>
        <v>0</v>
      </c>
      <c r="M49" s="181">
        <f t="shared" ca="1" si="9"/>
        <v>328.03000000000003</v>
      </c>
      <c r="N49" s="179">
        <f t="shared" ca="1" si="10"/>
        <v>244.71322271499554</v>
      </c>
      <c r="O49" s="180">
        <f t="shared" ca="1" si="11"/>
        <v>78.831038153827379</v>
      </c>
      <c r="P49" s="180">
        <f t="shared" ca="1" si="12"/>
        <v>4.4900591311770262</v>
      </c>
      <c r="Q49" s="180">
        <f t="shared" ca="1" si="13"/>
        <v>0</v>
      </c>
      <c r="R49" s="181">
        <f t="shared" ca="1" si="14"/>
        <v>328.03431999999992</v>
      </c>
      <c r="W49" s="46"/>
      <c r="X49" s="46">
        <v>49</v>
      </c>
    </row>
    <row r="50" spans="1:24">
      <c r="A50" s="61" t="s">
        <v>92</v>
      </c>
      <c r="B50" s="174">
        <f t="shared" ca="1" si="3"/>
        <v>341.56456400000002</v>
      </c>
      <c r="C50" s="179">
        <f t="shared" ca="1" si="15"/>
        <v>254.807164744</v>
      </c>
      <c r="D50" s="180">
        <f t="shared" ca="1" si="15"/>
        <v>82.077964729200005</v>
      </c>
      <c r="E50" s="180">
        <f t="shared" ca="1" si="15"/>
        <v>4.6794345268000006</v>
      </c>
      <c r="F50" s="181">
        <f t="shared" ca="1" si="15"/>
        <v>0</v>
      </c>
      <c r="G50" s="182">
        <f t="shared" ca="1" si="1"/>
        <v>341.56009999999998</v>
      </c>
      <c r="H50" s="182">
        <f t="shared" ca="1" si="2"/>
        <v>328.03431999999998</v>
      </c>
      <c r="I50" s="183">
        <f t="shared" ca="1" si="5"/>
        <v>244.71</v>
      </c>
      <c r="J50" s="180">
        <f t="shared" ca="1" si="6"/>
        <v>78.83</v>
      </c>
      <c r="K50" s="180">
        <f t="shared" ca="1" si="7"/>
        <v>4.49</v>
      </c>
      <c r="L50" s="180">
        <f t="shared" ca="1" si="8"/>
        <v>0</v>
      </c>
      <c r="M50" s="181">
        <f t="shared" ca="1" si="9"/>
        <v>328.03000000000003</v>
      </c>
      <c r="N50" s="179">
        <f t="shared" ca="1" si="10"/>
        <v>244.71322271499554</v>
      </c>
      <c r="O50" s="180">
        <f t="shared" ca="1" si="11"/>
        <v>78.831038153827379</v>
      </c>
      <c r="P50" s="180">
        <f t="shared" ca="1" si="12"/>
        <v>4.4900591311770262</v>
      </c>
      <c r="Q50" s="180">
        <f t="shared" ca="1" si="13"/>
        <v>0</v>
      </c>
      <c r="R50" s="181">
        <f t="shared" ca="1" si="14"/>
        <v>328.03431999999992</v>
      </c>
      <c r="W50" s="46"/>
      <c r="X50" s="46">
        <v>50</v>
      </c>
    </row>
    <row r="51" spans="1:24">
      <c r="A51" s="61" t="s">
        <v>93</v>
      </c>
      <c r="B51" s="174">
        <f t="shared" ca="1" si="3"/>
        <v>341.56456400000002</v>
      </c>
      <c r="C51" s="179">
        <f t="shared" ca="1" si="15"/>
        <v>254.807164744</v>
      </c>
      <c r="D51" s="180">
        <f t="shared" ca="1" si="15"/>
        <v>82.077964729200005</v>
      </c>
      <c r="E51" s="180">
        <f t="shared" ca="1" si="15"/>
        <v>4.6794345268000006</v>
      </c>
      <c r="F51" s="181">
        <f t="shared" ca="1" si="15"/>
        <v>0</v>
      </c>
      <c r="G51" s="182">
        <f t="shared" ca="1" si="1"/>
        <v>338.88069999999999</v>
      </c>
      <c r="H51" s="182">
        <f t="shared" ca="1" si="2"/>
        <v>325.46102400000001</v>
      </c>
      <c r="I51" s="183">
        <f t="shared" ca="1" si="5"/>
        <v>244.71</v>
      </c>
      <c r="J51" s="180">
        <f t="shared" ca="1" si="6"/>
        <v>78.83</v>
      </c>
      <c r="K51" s="180">
        <f t="shared" ca="1" si="7"/>
        <v>1.92</v>
      </c>
      <c r="L51" s="180">
        <f t="shared" ca="1" si="8"/>
        <v>0</v>
      </c>
      <c r="M51" s="181">
        <f t="shared" ca="1" si="9"/>
        <v>325.46000000000004</v>
      </c>
      <c r="N51" s="179">
        <f t="shared" ca="1" si="10"/>
        <v>244.71076993498431</v>
      </c>
      <c r="O51" s="180">
        <f t="shared" ca="1" si="11"/>
        <v>78.830248024088974</v>
      </c>
      <c r="P51" s="180">
        <f t="shared" ca="1" si="12"/>
        <v>1.9200060409266881</v>
      </c>
      <c r="Q51" s="180">
        <f t="shared" ca="1" si="13"/>
        <v>0</v>
      </c>
      <c r="R51" s="181">
        <f t="shared" ca="1" si="14"/>
        <v>325.46102400000001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341.56456400000002</v>
      </c>
      <c r="C52" s="179">
        <f t="shared" ca="1" si="15"/>
        <v>254.807164744</v>
      </c>
      <c r="D52" s="180">
        <f t="shared" ca="1" si="15"/>
        <v>82.077964729200005</v>
      </c>
      <c r="E52" s="180">
        <f t="shared" ca="1" si="15"/>
        <v>4.6794345268000006</v>
      </c>
      <c r="F52" s="181">
        <f t="shared" ca="1" si="15"/>
        <v>0</v>
      </c>
      <c r="G52" s="182">
        <f t="shared" ca="1" si="1"/>
        <v>338.88069999999999</v>
      </c>
      <c r="H52" s="182">
        <f t="shared" ca="1" si="2"/>
        <v>325.46102400000001</v>
      </c>
      <c r="I52" s="183">
        <f t="shared" ca="1" si="5"/>
        <v>244.71</v>
      </c>
      <c r="J52" s="180">
        <f t="shared" ca="1" si="6"/>
        <v>78.83</v>
      </c>
      <c r="K52" s="180">
        <f t="shared" ca="1" si="7"/>
        <v>1.92</v>
      </c>
      <c r="L52" s="180">
        <f t="shared" ca="1" si="8"/>
        <v>0</v>
      </c>
      <c r="M52" s="181">
        <f t="shared" ca="1" si="9"/>
        <v>325.46000000000004</v>
      </c>
      <c r="N52" s="179">
        <f t="shared" ca="1" si="10"/>
        <v>244.71076993498431</v>
      </c>
      <c r="O52" s="180">
        <f t="shared" ca="1" si="11"/>
        <v>78.830248024088974</v>
      </c>
      <c r="P52" s="180">
        <f t="shared" ca="1" si="12"/>
        <v>1.9200060409266881</v>
      </c>
      <c r="Q52" s="180">
        <f t="shared" ca="1" si="13"/>
        <v>0</v>
      </c>
      <c r="R52" s="181">
        <f t="shared" ca="1" si="14"/>
        <v>325.46102400000001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341.56456400000002</v>
      </c>
      <c r="C53" s="179">
        <f t="shared" ca="1" si="15"/>
        <v>254.807164744</v>
      </c>
      <c r="D53" s="180">
        <f t="shared" ca="1" si="15"/>
        <v>82.077964729200005</v>
      </c>
      <c r="E53" s="180">
        <f t="shared" ca="1" si="15"/>
        <v>4.6794345268000006</v>
      </c>
      <c r="F53" s="181">
        <f t="shared" ca="1" si="15"/>
        <v>0</v>
      </c>
      <c r="G53" s="182">
        <f t="shared" ca="1" si="1"/>
        <v>338.88069999999999</v>
      </c>
      <c r="H53" s="182">
        <f t="shared" ca="1" si="2"/>
        <v>325.46102400000001</v>
      </c>
      <c r="I53" s="183">
        <f t="shared" ca="1" si="5"/>
        <v>244.71</v>
      </c>
      <c r="J53" s="180">
        <f t="shared" ca="1" si="6"/>
        <v>78.83</v>
      </c>
      <c r="K53" s="180">
        <f t="shared" ca="1" si="7"/>
        <v>1.92</v>
      </c>
      <c r="L53" s="180">
        <f t="shared" ca="1" si="8"/>
        <v>0</v>
      </c>
      <c r="M53" s="181">
        <f t="shared" ca="1" si="9"/>
        <v>325.46000000000004</v>
      </c>
      <c r="N53" s="179">
        <f t="shared" ca="1" si="10"/>
        <v>244.71076993498431</v>
      </c>
      <c r="O53" s="180">
        <f t="shared" ca="1" si="11"/>
        <v>78.830248024088974</v>
      </c>
      <c r="P53" s="180">
        <f t="shared" ca="1" si="12"/>
        <v>1.9200060409266881</v>
      </c>
      <c r="Q53" s="180">
        <f t="shared" ca="1" si="13"/>
        <v>0</v>
      </c>
      <c r="R53" s="181">
        <f t="shared" ca="1" si="14"/>
        <v>325.46102400000001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341.56456400000002</v>
      </c>
      <c r="C54" s="179">
        <f t="shared" ca="1" si="15"/>
        <v>254.807164744</v>
      </c>
      <c r="D54" s="180">
        <f t="shared" ca="1" si="15"/>
        <v>82.077964729200005</v>
      </c>
      <c r="E54" s="180">
        <f t="shared" ca="1" si="15"/>
        <v>4.6794345268000006</v>
      </c>
      <c r="F54" s="181">
        <f t="shared" ca="1" si="15"/>
        <v>0</v>
      </c>
      <c r="G54" s="182">
        <f t="shared" ca="1" si="1"/>
        <v>328.80380000000002</v>
      </c>
      <c r="H54" s="182">
        <f t="shared" ca="1" si="2"/>
        <v>315.78316999999998</v>
      </c>
      <c r="I54" s="183">
        <f t="shared" ca="1" si="5"/>
        <v>244.71</v>
      </c>
      <c r="J54" s="180">
        <f t="shared" ca="1" si="6"/>
        <v>69.150000000000006</v>
      </c>
      <c r="K54" s="180">
        <f t="shared" ca="1" si="7"/>
        <v>1.92</v>
      </c>
      <c r="L54" s="180">
        <f t="shared" ca="1" si="8"/>
        <v>0</v>
      </c>
      <c r="M54" s="181">
        <f t="shared" ca="1" si="9"/>
        <v>315.78000000000003</v>
      </c>
      <c r="N54" s="179">
        <f t="shared" ca="1" si="10"/>
        <v>244.71245655424661</v>
      </c>
      <c r="O54" s="180">
        <f t="shared" ca="1" si="11"/>
        <v>69.15069417157514</v>
      </c>
      <c r="P54" s="180">
        <f t="shared" ca="1" si="12"/>
        <v>1.9200192741782249</v>
      </c>
      <c r="Q54" s="180">
        <f t="shared" ca="1" si="13"/>
        <v>0</v>
      </c>
      <c r="R54" s="181">
        <f t="shared" ca="1" si="14"/>
        <v>315.78316999999998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341.56456400000002</v>
      </c>
      <c r="C55" s="179">
        <f t="shared" ca="1" si="15"/>
        <v>254.807164744</v>
      </c>
      <c r="D55" s="180">
        <f t="shared" ca="1" si="15"/>
        <v>82.077964729200005</v>
      </c>
      <c r="E55" s="180">
        <f t="shared" ca="1" si="15"/>
        <v>4.6794345268000006</v>
      </c>
      <c r="F55" s="181">
        <f t="shared" ca="1" si="15"/>
        <v>0</v>
      </c>
      <c r="G55" s="182">
        <f t="shared" ca="1" si="1"/>
        <v>301.06932899999998</v>
      </c>
      <c r="H55" s="182">
        <f t="shared" ca="1" si="2"/>
        <v>289.14698399999997</v>
      </c>
      <c r="I55" s="183">
        <f t="shared" ca="1" si="5"/>
        <v>247.4</v>
      </c>
      <c r="J55" s="180">
        <f t="shared" ca="1" si="6"/>
        <v>39.81</v>
      </c>
      <c r="K55" s="180">
        <f t="shared" ca="1" si="7"/>
        <v>1.94</v>
      </c>
      <c r="L55" s="180">
        <f t="shared" ca="1" si="8"/>
        <v>0</v>
      </c>
      <c r="M55" s="181">
        <f t="shared" ca="1" si="9"/>
        <v>289.15000000000003</v>
      </c>
      <c r="N55" s="179">
        <f t="shared" ca="1" si="10"/>
        <v>247.39741947639629</v>
      </c>
      <c r="O55" s="180">
        <f t="shared" ca="1" si="11"/>
        <v>39.809584758914049</v>
      </c>
      <c r="P55" s="180">
        <f t="shared" ca="1" si="12"/>
        <v>1.9399797646896071</v>
      </c>
      <c r="Q55" s="180">
        <f t="shared" ca="1" si="13"/>
        <v>0</v>
      </c>
      <c r="R55" s="181">
        <f t="shared" ca="1" si="14"/>
        <v>289.14698399999997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341.56456400000002</v>
      </c>
      <c r="C56" s="179">
        <f t="shared" ca="1" si="15"/>
        <v>254.807164744</v>
      </c>
      <c r="D56" s="180">
        <f t="shared" ca="1" si="15"/>
        <v>82.077964729200005</v>
      </c>
      <c r="E56" s="180">
        <f t="shared" ca="1" si="15"/>
        <v>4.6794345268000006</v>
      </c>
      <c r="F56" s="181">
        <f t="shared" ca="1" si="15"/>
        <v>0</v>
      </c>
      <c r="G56" s="182">
        <f t="shared" ca="1" si="1"/>
        <v>297.80380000000002</v>
      </c>
      <c r="H56" s="182">
        <f t="shared" ca="1" si="2"/>
        <v>286.01076999999998</v>
      </c>
      <c r="I56" s="183">
        <f t="shared" ca="1" si="5"/>
        <v>244.71</v>
      </c>
      <c r="J56" s="180">
        <f t="shared" ca="1" si="6"/>
        <v>39.380000000000003</v>
      </c>
      <c r="K56" s="180">
        <f t="shared" ca="1" si="7"/>
        <v>1.92</v>
      </c>
      <c r="L56" s="180">
        <f t="shared" ca="1" si="8"/>
        <v>0</v>
      </c>
      <c r="M56" s="181">
        <f t="shared" ca="1" si="9"/>
        <v>286.01000000000005</v>
      </c>
      <c r="N56" s="179">
        <f t="shared" ca="1" si="10"/>
        <v>244.71065881157998</v>
      </c>
      <c r="O56" s="180">
        <f t="shared" ca="1" si="11"/>
        <v>39.380106019369947</v>
      </c>
      <c r="P56" s="180">
        <f t="shared" ca="1" si="12"/>
        <v>1.9200051690500326</v>
      </c>
      <c r="Q56" s="180">
        <f t="shared" ca="1" si="13"/>
        <v>0</v>
      </c>
      <c r="R56" s="181">
        <f t="shared" ca="1" si="14"/>
        <v>286.01076999999998</v>
      </c>
      <c r="W56" s="46"/>
      <c r="X56" s="46">
        <v>56</v>
      </c>
    </row>
    <row r="57" spans="1:24">
      <c r="A57" s="61" t="s">
        <v>99</v>
      </c>
      <c r="B57" s="174">
        <f t="shared" ca="1" si="3"/>
        <v>341.56456400000002</v>
      </c>
      <c r="C57" s="179">
        <f t="shared" ca="1" si="15"/>
        <v>254.807164744</v>
      </c>
      <c r="D57" s="180">
        <f t="shared" ca="1" si="15"/>
        <v>82.077964729200005</v>
      </c>
      <c r="E57" s="180">
        <f t="shared" ca="1" si="15"/>
        <v>4.6794345268000006</v>
      </c>
      <c r="F57" s="181">
        <f t="shared" ca="1" si="15"/>
        <v>0</v>
      </c>
      <c r="G57" s="182">
        <f t="shared" ca="1" si="1"/>
        <v>297.80380000000002</v>
      </c>
      <c r="H57" s="182">
        <f t="shared" ca="1" si="2"/>
        <v>286.01076999999998</v>
      </c>
      <c r="I57" s="183">
        <f t="shared" ca="1" si="5"/>
        <v>244.71</v>
      </c>
      <c r="J57" s="180">
        <f t="shared" ca="1" si="6"/>
        <v>39.380000000000003</v>
      </c>
      <c r="K57" s="180">
        <f t="shared" ca="1" si="7"/>
        <v>1.92</v>
      </c>
      <c r="L57" s="180">
        <f t="shared" ca="1" si="8"/>
        <v>0</v>
      </c>
      <c r="M57" s="181">
        <f t="shared" ca="1" si="9"/>
        <v>286.01000000000005</v>
      </c>
      <c r="N57" s="179">
        <f t="shared" ca="1" si="10"/>
        <v>244.71065881157998</v>
      </c>
      <c r="O57" s="180">
        <f t="shared" ca="1" si="11"/>
        <v>39.380106019369947</v>
      </c>
      <c r="P57" s="180">
        <f t="shared" ca="1" si="12"/>
        <v>1.9200051690500326</v>
      </c>
      <c r="Q57" s="180">
        <f t="shared" ca="1" si="13"/>
        <v>0</v>
      </c>
      <c r="R57" s="181">
        <f t="shared" ca="1" si="14"/>
        <v>286.01076999999998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341.56456400000002</v>
      </c>
      <c r="C58" s="179">
        <f t="shared" ca="1" si="15"/>
        <v>254.807164744</v>
      </c>
      <c r="D58" s="180">
        <f t="shared" ca="1" si="15"/>
        <v>82.077964729200005</v>
      </c>
      <c r="E58" s="180">
        <f t="shared" ca="1" si="15"/>
        <v>4.6794345268000006</v>
      </c>
      <c r="F58" s="181">
        <f t="shared" ca="1" si="15"/>
        <v>0</v>
      </c>
      <c r="G58" s="182">
        <f t="shared" ca="1" si="1"/>
        <v>297.80380000000002</v>
      </c>
      <c r="H58" s="182">
        <f t="shared" ca="1" si="2"/>
        <v>286.01076999999998</v>
      </c>
      <c r="I58" s="183">
        <f t="shared" ca="1" si="5"/>
        <v>244.71</v>
      </c>
      <c r="J58" s="180">
        <f t="shared" ca="1" si="6"/>
        <v>39.380000000000003</v>
      </c>
      <c r="K58" s="180">
        <f t="shared" ca="1" si="7"/>
        <v>1.92</v>
      </c>
      <c r="L58" s="180">
        <f t="shared" ca="1" si="8"/>
        <v>0</v>
      </c>
      <c r="M58" s="181">
        <f t="shared" ca="1" si="9"/>
        <v>286.01000000000005</v>
      </c>
      <c r="N58" s="179">
        <f t="shared" ca="1" si="10"/>
        <v>244.71065881157998</v>
      </c>
      <c r="O58" s="180">
        <f t="shared" ca="1" si="11"/>
        <v>39.380106019369947</v>
      </c>
      <c r="P58" s="180">
        <f t="shared" ca="1" si="12"/>
        <v>1.9200051690500326</v>
      </c>
      <c r="Q58" s="180">
        <f t="shared" ca="1" si="13"/>
        <v>0</v>
      </c>
      <c r="R58" s="181">
        <f t="shared" ca="1" si="14"/>
        <v>286.01076999999998</v>
      </c>
      <c r="W58" s="46"/>
      <c r="X58" s="46">
        <v>58</v>
      </c>
    </row>
    <row r="59" spans="1:24">
      <c r="A59" s="61" t="s">
        <v>101</v>
      </c>
      <c r="B59" s="174">
        <f t="shared" ca="1" si="3"/>
        <v>341.56456400000002</v>
      </c>
      <c r="C59" s="179">
        <f t="shared" ca="1" si="15"/>
        <v>254.807164744</v>
      </c>
      <c r="D59" s="180">
        <f t="shared" ca="1" si="15"/>
        <v>82.077964729200005</v>
      </c>
      <c r="E59" s="180">
        <f t="shared" ca="1" si="15"/>
        <v>4.6794345268000006</v>
      </c>
      <c r="F59" s="181">
        <f t="shared" ca="1" si="15"/>
        <v>0</v>
      </c>
      <c r="G59" s="182">
        <f t="shared" ca="1" si="1"/>
        <v>297.80380000000002</v>
      </c>
      <c r="H59" s="182">
        <f t="shared" ca="1" si="2"/>
        <v>286.01076999999998</v>
      </c>
      <c r="I59" s="183">
        <f t="shared" ca="1" si="5"/>
        <v>244.71</v>
      </c>
      <c r="J59" s="180">
        <f t="shared" ca="1" si="6"/>
        <v>39.380000000000003</v>
      </c>
      <c r="K59" s="180">
        <f t="shared" ca="1" si="7"/>
        <v>1.92</v>
      </c>
      <c r="L59" s="180">
        <f t="shared" ca="1" si="8"/>
        <v>0</v>
      </c>
      <c r="M59" s="181">
        <f t="shared" ca="1" si="9"/>
        <v>286.01000000000005</v>
      </c>
      <c r="N59" s="179">
        <f t="shared" ca="1" si="10"/>
        <v>244.71065881157998</v>
      </c>
      <c r="O59" s="180">
        <f t="shared" ca="1" si="11"/>
        <v>39.380106019369947</v>
      </c>
      <c r="P59" s="180">
        <f t="shared" ca="1" si="12"/>
        <v>1.9200051690500326</v>
      </c>
      <c r="Q59" s="180">
        <f t="shared" ca="1" si="13"/>
        <v>0</v>
      </c>
      <c r="R59" s="181">
        <f t="shared" ca="1" si="14"/>
        <v>286.01076999999998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341.56456400000002</v>
      </c>
      <c r="C60" s="179">
        <f t="shared" ca="1" si="15"/>
        <v>254.807164744</v>
      </c>
      <c r="D60" s="180">
        <f t="shared" ca="1" si="15"/>
        <v>82.077964729200005</v>
      </c>
      <c r="E60" s="180">
        <f t="shared" ca="1" si="15"/>
        <v>4.6794345268000006</v>
      </c>
      <c r="F60" s="181">
        <f t="shared" ca="1" si="15"/>
        <v>0</v>
      </c>
      <c r="G60" s="182">
        <f t="shared" ca="1" si="1"/>
        <v>297.80380000000002</v>
      </c>
      <c r="H60" s="182">
        <f t="shared" ca="1" si="2"/>
        <v>286.01076999999998</v>
      </c>
      <c r="I60" s="183">
        <f t="shared" ca="1" si="5"/>
        <v>244.71</v>
      </c>
      <c r="J60" s="180">
        <f t="shared" ca="1" si="6"/>
        <v>39.380000000000003</v>
      </c>
      <c r="K60" s="180">
        <f t="shared" ca="1" si="7"/>
        <v>1.92</v>
      </c>
      <c r="L60" s="180">
        <f t="shared" ca="1" si="8"/>
        <v>0</v>
      </c>
      <c r="M60" s="181">
        <f t="shared" ca="1" si="9"/>
        <v>286.01000000000005</v>
      </c>
      <c r="N60" s="179">
        <f t="shared" ca="1" si="10"/>
        <v>244.71065881157998</v>
      </c>
      <c r="O60" s="180">
        <f t="shared" ca="1" si="11"/>
        <v>39.380106019369947</v>
      </c>
      <c r="P60" s="180">
        <f t="shared" ca="1" si="12"/>
        <v>1.9200051690500326</v>
      </c>
      <c r="Q60" s="180">
        <f t="shared" ca="1" si="13"/>
        <v>0</v>
      </c>
      <c r="R60" s="181">
        <f t="shared" ca="1" si="14"/>
        <v>286.01076999999998</v>
      </c>
      <c r="W60" s="46"/>
      <c r="X60" s="46">
        <v>60</v>
      </c>
    </row>
    <row r="61" spans="1:24">
      <c r="A61" s="61" t="s">
        <v>103</v>
      </c>
      <c r="B61" s="174">
        <f t="shared" ca="1" si="3"/>
        <v>341.56456400000002</v>
      </c>
      <c r="C61" s="179">
        <f t="shared" ca="1" si="15"/>
        <v>254.807164744</v>
      </c>
      <c r="D61" s="180">
        <f t="shared" ca="1" si="15"/>
        <v>82.077964729200005</v>
      </c>
      <c r="E61" s="180">
        <f t="shared" ca="1" si="15"/>
        <v>4.6794345268000006</v>
      </c>
      <c r="F61" s="181">
        <f t="shared" ca="1" si="15"/>
        <v>0</v>
      </c>
      <c r="G61" s="182">
        <f t="shared" ca="1" si="1"/>
        <v>297.80380000000002</v>
      </c>
      <c r="H61" s="182">
        <f t="shared" ca="1" si="2"/>
        <v>286.01076999999998</v>
      </c>
      <c r="I61" s="183">
        <f t="shared" ca="1" si="5"/>
        <v>244.71</v>
      </c>
      <c r="J61" s="180">
        <f t="shared" ca="1" si="6"/>
        <v>39.380000000000003</v>
      </c>
      <c r="K61" s="180">
        <f t="shared" ca="1" si="7"/>
        <v>1.92</v>
      </c>
      <c r="L61" s="180">
        <f t="shared" ca="1" si="8"/>
        <v>0</v>
      </c>
      <c r="M61" s="181">
        <f t="shared" ca="1" si="9"/>
        <v>286.01000000000005</v>
      </c>
      <c r="N61" s="179">
        <f t="shared" ca="1" si="10"/>
        <v>244.71065881157998</v>
      </c>
      <c r="O61" s="180">
        <f t="shared" ca="1" si="11"/>
        <v>39.380106019369947</v>
      </c>
      <c r="P61" s="180">
        <f t="shared" ca="1" si="12"/>
        <v>1.9200051690500326</v>
      </c>
      <c r="Q61" s="180">
        <f t="shared" ca="1" si="13"/>
        <v>0</v>
      </c>
      <c r="R61" s="181">
        <f t="shared" ca="1" si="14"/>
        <v>286.01076999999998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341.56456400000002</v>
      </c>
      <c r="C62" s="179">
        <f t="shared" ca="1" si="15"/>
        <v>254.807164744</v>
      </c>
      <c r="D62" s="180">
        <f t="shared" ca="1" si="15"/>
        <v>82.077964729200005</v>
      </c>
      <c r="E62" s="180">
        <f t="shared" ca="1" si="15"/>
        <v>4.6794345268000006</v>
      </c>
      <c r="F62" s="181">
        <f t="shared" ca="1" si="15"/>
        <v>0</v>
      </c>
      <c r="G62" s="182">
        <f t="shared" ca="1" si="1"/>
        <v>297.80380000000002</v>
      </c>
      <c r="H62" s="182">
        <f t="shared" ca="1" si="2"/>
        <v>286.01076999999998</v>
      </c>
      <c r="I62" s="183">
        <f t="shared" ca="1" si="5"/>
        <v>244.71</v>
      </c>
      <c r="J62" s="180">
        <f t="shared" ca="1" si="6"/>
        <v>39.380000000000003</v>
      </c>
      <c r="K62" s="180">
        <f t="shared" ca="1" si="7"/>
        <v>1.92</v>
      </c>
      <c r="L62" s="180">
        <f t="shared" ca="1" si="8"/>
        <v>0</v>
      </c>
      <c r="M62" s="181">
        <f t="shared" ca="1" si="9"/>
        <v>286.01000000000005</v>
      </c>
      <c r="N62" s="179">
        <f t="shared" ca="1" si="10"/>
        <v>244.71065881157998</v>
      </c>
      <c r="O62" s="180">
        <f t="shared" ca="1" si="11"/>
        <v>39.380106019369947</v>
      </c>
      <c r="P62" s="180">
        <f t="shared" ca="1" si="12"/>
        <v>1.9200051690500326</v>
      </c>
      <c r="Q62" s="180">
        <f t="shared" ca="1" si="13"/>
        <v>0</v>
      </c>
      <c r="R62" s="181">
        <f t="shared" ca="1" si="14"/>
        <v>286.01076999999998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341.56456400000002</v>
      </c>
      <c r="C63" s="179">
        <f t="shared" ca="1" si="15"/>
        <v>254.807164744</v>
      </c>
      <c r="D63" s="180">
        <f t="shared" ca="1" si="15"/>
        <v>82.077964729200005</v>
      </c>
      <c r="E63" s="180">
        <f t="shared" ca="1" si="15"/>
        <v>4.6794345268000006</v>
      </c>
      <c r="F63" s="181">
        <f t="shared" ca="1" si="15"/>
        <v>0</v>
      </c>
      <c r="G63" s="182">
        <f t="shared" ca="1" si="1"/>
        <v>297.80380000000002</v>
      </c>
      <c r="H63" s="182">
        <f t="shared" ca="1" si="2"/>
        <v>286.01076999999998</v>
      </c>
      <c r="I63" s="183">
        <f t="shared" ca="1" si="5"/>
        <v>244.71</v>
      </c>
      <c r="J63" s="180">
        <f t="shared" ca="1" si="6"/>
        <v>39.380000000000003</v>
      </c>
      <c r="K63" s="180">
        <f t="shared" ca="1" si="7"/>
        <v>1.92</v>
      </c>
      <c r="L63" s="180">
        <f t="shared" ca="1" si="8"/>
        <v>0</v>
      </c>
      <c r="M63" s="181">
        <f t="shared" ca="1" si="9"/>
        <v>286.01000000000005</v>
      </c>
      <c r="N63" s="179">
        <f t="shared" ca="1" si="10"/>
        <v>244.71065881157998</v>
      </c>
      <c r="O63" s="180">
        <f t="shared" ca="1" si="11"/>
        <v>39.380106019369947</v>
      </c>
      <c r="P63" s="180">
        <f t="shared" ca="1" si="12"/>
        <v>1.9200051690500326</v>
      </c>
      <c r="Q63" s="180">
        <f t="shared" ca="1" si="13"/>
        <v>0</v>
      </c>
      <c r="R63" s="181">
        <f t="shared" ca="1" si="14"/>
        <v>286.01076999999998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341.56456400000002</v>
      </c>
      <c r="C64" s="179">
        <f t="shared" ca="1" si="15"/>
        <v>254.807164744</v>
      </c>
      <c r="D64" s="180">
        <f t="shared" ca="1" si="15"/>
        <v>82.077964729200005</v>
      </c>
      <c r="E64" s="180">
        <f t="shared" ca="1" si="15"/>
        <v>4.6794345268000006</v>
      </c>
      <c r="F64" s="181">
        <f t="shared" ca="1" si="15"/>
        <v>0</v>
      </c>
      <c r="G64" s="182">
        <f t="shared" ca="1" si="1"/>
        <v>297.80380000000002</v>
      </c>
      <c r="H64" s="182">
        <f t="shared" ca="1" si="2"/>
        <v>286.01076999999998</v>
      </c>
      <c r="I64" s="183">
        <f t="shared" ca="1" si="5"/>
        <v>244.71</v>
      </c>
      <c r="J64" s="180">
        <f t="shared" ca="1" si="6"/>
        <v>39.380000000000003</v>
      </c>
      <c r="K64" s="180">
        <f t="shared" ca="1" si="7"/>
        <v>1.92</v>
      </c>
      <c r="L64" s="180">
        <f t="shared" ca="1" si="8"/>
        <v>0</v>
      </c>
      <c r="M64" s="181">
        <f t="shared" ca="1" si="9"/>
        <v>286.01000000000005</v>
      </c>
      <c r="N64" s="179">
        <f t="shared" ca="1" si="10"/>
        <v>244.71065881157998</v>
      </c>
      <c r="O64" s="180">
        <f t="shared" ca="1" si="11"/>
        <v>39.380106019369947</v>
      </c>
      <c r="P64" s="180">
        <f t="shared" ca="1" si="12"/>
        <v>1.9200051690500326</v>
      </c>
      <c r="Q64" s="180">
        <f t="shared" ca="1" si="13"/>
        <v>0</v>
      </c>
      <c r="R64" s="181">
        <f t="shared" ca="1" si="14"/>
        <v>286.01076999999998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341.56456400000002</v>
      </c>
      <c r="C65" s="179">
        <f t="shared" ca="1" si="15"/>
        <v>254.807164744</v>
      </c>
      <c r="D65" s="180">
        <f t="shared" ca="1" si="15"/>
        <v>82.077964729200005</v>
      </c>
      <c r="E65" s="180">
        <f t="shared" ca="1" si="15"/>
        <v>4.6794345268000006</v>
      </c>
      <c r="F65" s="181">
        <f t="shared" ca="1" si="15"/>
        <v>0</v>
      </c>
      <c r="G65" s="182">
        <f t="shared" ca="1" si="1"/>
        <v>297.80380000000002</v>
      </c>
      <c r="H65" s="182">
        <f t="shared" ca="1" si="2"/>
        <v>286.01076999999998</v>
      </c>
      <c r="I65" s="183">
        <f t="shared" ca="1" si="5"/>
        <v>244.71</v>
      </c>
      <c r="J65" s="180">
        <f t="shared" ca="1" si="6"/>
        <v>39.380000000000003</v>
      </c>
      <c r="K65" s="180">
        <f t="shared" ca="1" si="7"/>
        <v>1.92</v>
      </c>
      <c r="L65" s="180">
        <f t="shared" ca="1" si="8"/>
        <v>0</v>
      </c>
      <c r="M65" s="181">
        <f t="shared" ca="1" si="9"/>
        <v>286.01000000000005</v>
      </c>
      <c r="N65" s="179">
        <f t="shared" ca="1" si="10"/>
        <v>244.71065881157998</v>
      </c>
      <c r="O65" s="180">
        <f t="shared" ca="1" si="11"/>
        <v>39.380106019369947</v>
      </c>
      <c r="P65" s="180">
        <f t="shared" ca="1" si="12"/>
        <v>1.9200051690500326</v>
      </c>
      <c r="Q65" s="180">
        <f t="shared" ca="1" si="13"/>
        <v>0</v>
      </c>
      <c r="R65" s="181">
        <f t="shared" ca="1" si="14"/>
        <v>286.01076999999998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341.56456400000002</v>
      </c>
      <c r="C66" s="179">
        <f t="shared" ca="1" si="15"/>
        <v>254.807164744</v>
      </c>
      <c r="D66" s="180">
        <f t="shared" ca="1" si="15"/>
        <v>82.077964729200005</v>
      </c>
      <c r="E66" s="180">
        <f t="shared" ca="1" si="15"/>
        <v>4.6794345268000006</v>
      </c>
      <c r="F66" s="181">
        <f t="shared" ca="1" si="15"/>
        <v>0</v>
      </c>
      <c r="G66" s="182">
        <f t="shared" ca="1" si="1"/>
        <v>297.80380000000002</v>
      </c>
      <c r="H66" s="182">
        <f t="shared" ca="1" si="2"/>
        <v>286.01076999999998</v>
      </c>
      <c r="I66" s="183">
        <f t="shared" ca="1" si="5"/>
        <v>244.71</v>
      </c>
      <c r="J66" s="180">
        <f t="shared" ca="1" si="6"/>
        <v>39.380000000000003</v>
      </c>
      <c r="K66" s="180">
        <f t="shared" ca="1" si="7"/>
        <v>1.92</v>
      </c>
      <c r="L66" s="180">
        <f t="shared" ca="1" si="8"/>
        <v>0</v>
      </c>
      <c r="M66" s="181">
        <f t="shared" ca="1" si="9"/>
        <v>286.01000000000005</v>
      </c>
      <c r="N66" s="179">
        <f t="shared" ca="1" si="10"/>
        <v>244.71065881157998</v>
      </c>
      <c r="O66" s="180">
        <f t="shared" ca="1" si="11"/>
        <v>39.380106019369947</v>
      </c>
      <c r="P66" s="180">
        <f t="shared" ca="1" si="12"/>
        <v>1.9200051690500326</v>
      </c>
      <c r="Q66" s="180">
        <f t="shared" ca="1" si="13"/>
        <v>0</v>
      </c>
      <c r="R66" s="181">
        <f t="shared" ca="1" si="14"/>
        <v>286.01076999999998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341.56456400000002</v>
      </c>
      <c r="C67" s="179">
        <f t="shared" ca="1" si="15"/>
        <v>254.807164744</v>
      </c>
      <c r="D67" s="180">
        <f t="shared" ca="1" si="15"/>
        <v>82.077964729200005</v>
      </c>
      <c r="E67" s="180">
        <f t="shared" ca="1" si="15"/>
        <v>4.6794345268000006</v>
      </c>
      <c r="F67" s="181">
        <f t="shared" ca="1" si="15"/>
        <v>0</v>
      </c>
      <c r="G67" s="182">
        <f t="shared" ref="G67:G98" ca="1" si="16">INDIRECT("ISGS_exbus!" &amp; $V$3 &amp; X67)</f>
        <v>297.80380000000002</v>
      </c>
      <c r="H67" s="182">
        <f t="shared" ref="H67:H98" ca="1" si="17">INDIRECT("ISGS_Delhi_pp!" &amp; $V$3 &amp; X67)</f>
        <v>286.01076999999998</v>
      </c>
      <c r="I67" s="183">
        <f t="shared" ca="1" si="5"/>
        <v>244.71</v>
      </c>
      <c r="J67" s="180">
        <f t="shared" ca="1" si="6"/>
        <v>39.380000000000003</v>
      </c>
      <c r="K67" s="180">
        <f t="shared" ca="1" si="7"/>
        <v>1.92</v>
      </c>
      <c r="L67" s="180">
        <f t="shared" ca="1" si="8"/>
        <v>0</v>
      </c>
      <c r="M67" s="181">
        <f t="shared" ca="1" si="9"/>
        <v>286.01000000000005</v>
      </c>
      <c r="N67" s="179">
        <f t="shared" ca="1" si="10"/>
        <v>244.71065881157998</v>
      </c>
      <c r="O67" s="180">
        <f t="shared" ca="1" si="11"/>
        <v>39.380106019369947</v>
      </c>
      <c r="P67" s="180">
        <f t="shared" ca="1" si="12"/>
        <v>1.9200051690500326</v>
      </c>
      <c r="Q67" s="180">
        <f t="shared" ca="1" si="13"/>
        <v>0</v>
      </c>
      <c r="R67" s="181">
        <f t="shared" ca="1" si="14"/>
        <v>286.01076999999998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341.56456400000002</v>
      </c>
      <c r="C68" s="179">
        <f t="shared" ref="C68:F98" ca="1" si="19">$B68*C$1/100</f>
        <v>254.807164744</v>
      </c>
      <c r="D68" s="180">
        <f t="shared" ca="1" si="19"/>
        <v>82.077964729200005</v>
      </c>
      <c r="E68" s="180">
        <f t="shared" ca="1" si="19"/>
        <v>4.6794345268000006</v>
      </c>
      <c r="F68" s="181">
        <f t="shared" ca="1" si="19"/>
        <v>0</v>
      </c>
      <c r="G68" s="182">
        <f t="shared" ca="1" si="16"/>
        <v>337.38375300000001</v>
      </c>
      <c r="H68" s="182">
        <f t="shared" ca="1" si="17"/>
        <v>324.02335599999998</v>
      </c>
      <c r="I68" s="183">
        <f t="shared" ref="I68:I98" ca="1" si="20">INDIRECT("BRPL_EOD!" &amp; $V$3 &amp; X68)</f>
        <v>243.63</v>
      </c>
      <c r="J68" s="180">
        <f t="shared" ref="J68:J98" ca="1" si="21">INDIRECT("BYPL_EOD!" &amp; $V$3 &amp; X68)</f>
        <v>78.48</v>
      </c>
      <c r="K68" s="180">
        <f t="shared" ref="K68:K98" ca="1" si="22">INDIRECT("TPDDL_EOD!" &amp; $V$3 &amp; X68)</f>
        <v>1.91</v>
      </c>
      <c r="L68" s="180">
        <f t="shared" ref="L68:L98" ca="1" si="23">INDIRECT("NDMC_EOD!" &amp; $V$3 &amp; X68)</f>
        <v>0</v>
      </c>
      <c r="M68" s="181">
        <f t="shared" ref="M68:M98" ca="1" si="24">SUM(I68:L68)</f>
        <v>324.02000000000004</v>
      </c>
      <c r="N68" s="179">
        <f t="shared" ref="N68:N98" ca="1" si="25">INDIRECT("BRPL_ISGS_exbus!" &amp; $V$3 &amp; X68)</f>
        <v>243.63252336979193</v>
      </c>
      <c r="O68" s="180">
        <f t="shared" ref="O68:O98" ca="1" si="26">INDIRECT("BYPL_ISGS_exbus!" &amp; $V$3 &amp; X68)</f>
        <v>78.480812847601996</v>
      </c>
      <c r="P68" s="180">
        <f t="shared" ref="P68:P98" ca="1" si="27">INDIRECT("TPDDL_ISGS_exbus!" &amp; $V$3 &amp; X68)</f>
        <v>1.9100197826060115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324.02335599999992</v>
      </c>
      <c r="W68" s="46"/>
      <c r="X68" s="46">
        <v>68</v>
      </c>
    </row>
    <row r="69" spans="1:24">
      <c r="A69" s="61" t="s">
        <v>111</v>
      </c>
      <c r="B69" s="174">
        <f t="shared" ca="1" si="18"/>
        <v>341.56456400000002</v>
      </c>
      <c r="C69" s="179">
        <f t="shared" ca="1" si="19"/>
        <v>254.807164744</v>
      </c>
      <c r="D69" s="180">
        <f t="shared" ca="1" si="19"/>
        <v>82.077964729200005</v>
      </c>
      <c r="E69" s="180">
        <f t="shared" ca="1" si="19"/>
        <v>4.6794345268000006</v>
      </c>
      <c r="F69" s="181">
        <f t="shared" ca="1" si="19"/>
        <v>0</v>
      </c>
      <c r="G69" s="182">
        <f t="shared" ca="1" si="16"/>
        <v>338.88069999999999</v>
      </c>
      <c r="H69" s="182">
        <f t="shared" ca="1" si="17"/>
        <v>325.46102400000001</v>
      </c>
      <c r="I69" s="183">
        <f t="shared" ca="1" si="20"/>
        <v>244.71</v>
      </c>
      <c r="J69" s="180">
        <f t="shared" ca="1" si="21"/>
        <v>78.83</v>
      </c>
      <c r="K69" s="180">
        <f t="shared" ca="1" si="22"/>
        <v>1.92</v>
      </c>
      <c r="L69" s="180">
        <f t="shared" ca="1" si="23"/>
        <v>0</v>
      </c>
      <c r="M69" s="181">
        <f t="shared" ca="1" si="24"/>
        <v>325.46000000000004</v>
      </c>
      <c r="N69" s="179">
        <f t="shared" ca="1" si="25"/>
        <v>244.71076993498431</v>
      </c>
      <c r="O69" s="180">
        <f t="shared" ca="1" si="26"/>
        <v>78.830248024088974</v>
      </c>
      <c r="P69" s="180">
        <f t="shared" ca="1" si="27"/>
        <v>1.9200060409266881</v>
      </c>
      <c r="Q69" s="180">
        <f t="shared" ca="1" si="28"/>
        <v>0</v>
      </c>
      <c r="R69" s="181">
        <f t="shared" ca="1" si="29"/>
        <v>325.46102400000001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341.56456400000002</v>
      </c>
      <c r="C70" s="179">
        <f t="shared" ca="1" si="19"/>
        <v>254.807164744</v>
      </c>
      <c r="D70" s="180">
        <f t="shared" ca="1" si="19"/>
        <v>82.077964729200005</v>
      </c>
      <c r="E70" s="180">
        <f t="shared" ca="1" si="19"/>
        <v>4.6794345268000006</v>
      </c>
      <c r="F70" s="181">
        <f t="shared" ca="1" si="19"/>
        <v>0</v>
      </c>
      <c r="G70" s="182">
        <f t="shared" ca="1" si="16"/>
        <v>341.56009999999998</v>
      </c>
      <c r="H70" s="182">
        <f t="shared" ca="1" si="17"/>
        <v>328.03431999999998</v>
      </c>
      <c r="I70" s="183">
        <f t="shared" ca="1" si="20"/>
        <v>244.71</v>
      </c>
      <c r="J70" s="180">
        <f t="shared" ca="1" si="21"/>
        <v>78.83</v>
      </c>
      <c r="K70" s="180">
        <f t="shared" ca="1" si="22"/>
        <v>4.49</v>
      </c>
      <c r="L70" s="180">
        <f t="shared" ca="1" si="23"/>
        <v>0</v>
      </c>
      <c r="M70" s="181">
        <f t="shared" ca="1" si="24"/>
        <v>328.03000000000003</v>
      </c>
      <c r="N70" s="179">
        <f t="shared" ca="1" si="25"/>
        <v>244.71322271499554</v>
      </c>
      <c r="O70" s="180">
        <f t="shared" ca="1" si="26"/>
        <v>78.831038153827379</v>
      </c>
      <c r="P70" s="180">
        <f t="shared" ca="1" si="27"/>
        <v>4.4900591311770262</v>
      </c>
      <c r="Q70" s="180">
        <f t="shared" ca="1" si="28"/>
        <v>0</v>
      </c>
      <c r="R70" s="181">
        <f t="shared" ca="1" si="29"/>
        <v>328.03431999999992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341.26456400000001</v>
      </c>
      <c r="C71" s="179">
        <f t="shared" ca="1" si="19"/>
        <v>254.58336474399999</v>
      </c>
      <c r="D71" s="180">
        <f t="shared" ca="1" si="19"/>
        <v>82.005874729200016</v>
      </c>
      <c r="E71" s="180">
        <f t="shared" ca="1" si="19"/>
        <v>4.6753245268000008</v>
      </c>
      <c r="F71" s="181">
        <f t="shared" ca="1" si="19"/>
        <v>0</v>
      </c>
      <c r="G71" s="182">
        <f t="shared" ca="1" si="16"/>
        <v>341.26010000000002</v>
      </c>
      <c r="H71" s="182">
        <f t="shared" ca="1" si="17"/>
        <v>327.74619999999999</v>
      </c>
      <c r="I71" s="183">
        <f t="shared" ca="1" si="20"/>
        <v>244.5</v>
      </c>
      <c r="J71" s="180">
        <f t="shared" ca="1" si="21"/>
        <v>78.75</v>
      </c>
      <c r="K71" s="180">
        <f t="shared" ca="1" si="22"/>
        <v>4.49</v>
      </c>
      <c r="L71" s="180">
        <f t="shared" ca="1" si="23"/>
        <v>0</v>
      </c>
      <c r="M71" s="181">
        <f t="shared" ca="1" si="24"/>
        <v>327.74</v>
      </c>
      <c r="N71" s="179">
        <f t="shared" ca="1" si="25"/>
        <v>244.50462531274789</v>
      </c>
      <c r="O71" s="180">
        <f t="shared" ca="1" si="26"/>
        <v>78.75148974797095</v>
      </c>
      <c r="P71" s="180">
        <f t="shared" ca="1" si="27"/>
        <v>4.4900849392811377</v>
      </c>
      <c r="Q71" s="180">
        <f t="shared" ca="1" si="28"/>
        <v>0</v>
      </c>
      <c r="R71" s="181">
        <f t="shared" ca="1" si="29"/>
        <v>327.74619999999999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341.26456400000001</v>
      </c>
      <c r="C72" s="179">
        <f t="shared" ca="1" si="19"/>
        <v>254.58336474399999</v>
      </c>
      <c r="D72" s="180">
        <f t="shared" ca="1" si="19"/>
        <v>82.005874729200016</v>
      </c>
      <c r="E72" s="180">
        <f t="shared" ca="1" si="19"/>
        <v>4.6753245268000008</v>
      </c>
      <c r="F72" s="181">
        <f t="shared" ca="1" si="19"/>
        <v>0</v>
      </c>
      <c r="G72" s="182">
        <f t="shared" ca="1" si="16"/>
        <v>341.26010000000002</v>
      </c>
      <c r="H72" s="182">
        <f t="shared" ca="1" si="17"/>
        <v>327.74619999999999</v>
      </c>
      <c r="I72" s="183">
        <f t="shared" ca="1" si="20"/>
        <v>244.5</v>
      </c>
      <c r="J72" s="180">
        <f t="shared" ca="1" si="21"/>
        <v>78.75</v>
      </c>
      <c r="K72" s="180">
        <f t="shared" ca="1" si="22"/>
        <v>4.49</v>
      </c>
      <c r="L72" s="180">
        <f t="shared" ca="1" si="23"/>
        <v>0</v>
      </c>
      <c r="M72" s="181">
        <f t="shared" ca="1" si="24"/>
        <v>327.74</v>
      </c>
      <c r="N72" s="179">
        <f t="shared" ca="1" si="25"/>
        <v>244.50462531274789</v>
      </c>
      <c r="O72" s="180">
        <f t="shared" ca="1" si="26"/>
        <v>78.75148974797095</v>
      </c>
      <c r="P72" s="180">
        <f t="shared" ca="1" si="27"/>
        <v>4.4900849392811377</v>
      </c>
      <c r="Q72" s="180">
        <f t="shared" ca="1" si="28"/>
        <v>0</v>
      </c>
      <c r="R72" s="181">
        <f t="shared" ca="1" si="29"/>
        <v>327.74619999999999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341.26456400000001</v>
      </c>
      <c r="C73" s="179">
        <f t="shared" ca="1" si="19"/>
        <v>254.58336474399999</v>
      </c>
      <c r="D73" s="180">
        <f t="shared" ca="1" si="19"/>
        <v>82.005874729200016</v>
      </c>
      <c r="E73" s="180">
        <f t="shared" ca="1" si="19"/>
        <v>4.6753245268000008</v>
      </c>
      <c r="F73" s="181">
        <f t="shared" ca="1" si="19"/>
        <v>0</v>
      </c>
      <c r="G73" s="182">
        <f t="shared" ca="1" si="16"/>
        <v>341.26010000000002</v>
      </c>
      <c r="H73" s="182">
        <f t="shared" ca="1" si="17"/>
        <v>327.74619999999999</v>
      </c>
      <c r="I73" s="183">
        <f t="shared" ca="1" si="20"/>
        <v>244.5</v>
      </c>
      <c r="J73" s="180">
        <f t="shared" ca="1" si="21"/>
        <v>78.75</v>
      </c>
      <c r="K73" s="180">
        <f t="shared" ca="1" si="22"/>
        <v>4.49</v>
      </c>
      <c r="L73" s="180">
        <f t="shared" ca="1" si="23"/>
        <v>0</v>
      </c>
      <c r="M73" s="181">
        <f t="shared" ca="1" si="24"/>
        <v>327.74</v>
      </c>
      <c r="N73" s="179">
        <f t="shared" ca="1" si="25"/>
        <v>244.50462531274789</v>
      </c>
      <c r="O73" s="180">
        <f t="shared" ca="1" si="26"/>
        <v>78.75148974797095</v>
      </c>
      <c r="P73" s="180">
        <f t="shared" ca="1" si="27"/>
        <v>4.4900849392811377</v>
      </c>
      <c r="Q73" s="180">
        <f t="shared" ca="1" si="28"/>
        <v>0</v>
      </c>
      <c r="R73" s="181">
        <f t="shared" ca="1" si="29"/>
        <v>327.74619999999999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341.26456400000001</v>
      </c>
      <c r="C74" s="179">
        <f t="shared" ca="1" si="19"/>
        <v>254.58336474399999</v>
      </c>
      <c r="D74" s="180">
        <f t="shared" ca="1" si="19"/>
        <v>82.005874729200016</v>
      </c>
      <c r="E74" s="180">
        <f t="shared" ca="1" si="19"/>
        <v>4.6753245268000008</v>
      </c>
      <c r="F74" s="181">
        <f t="shared" ca="1" si="19"/>
        <v>0</v>
      </c>
      <c r="G74" s="182">
        <f t="shared" ca="1" si="16"/>
        <v>341.26010000000002</v>
      </c>
      <c r="H74" s="182">
        <f t="shared" ca="1" si="17"/>
        <v>327.74619999999999</v>
      </c>
      <c r="I74" s="183">
        <f t="shared" ca="1" si="20"/>
        <v>244.5</v>
      </c>
      <c r="J74" s="180">
        <f t="shared" ca="1" si="21"/>
        <v>78.75</v>
      </c>
      <c r="K74" s="180">
        <f t="shared" ca="1" si="22"/>
        <v>4.49</v>
      </c>
      <c r="L74" s="180">
        <f t="shared" ca="1" si="23"/>
        <v>0</v>
      </c>
      <c r="M74" s="181">
        <f t="shared" ca="1" si="24"/>
        <v>327.74</v>
      </c>
      <c r="N74" s="179">
        <f t="shared" ca="1" si="25"/>
        <v>244.50462531274789</v>
      </c>
      <c r="O74" s="180">
        <f t="shared" ca="1" si="26"/>
        <v>78.75148974797095</v>
      </c>
      <c r="P74" s="180">
        <f t="shared" ca="1" si="27"/>
        <v>4.4900849392811377</v>
      </c>
      <c r="Q74" s="180">
        <f t="shared" ca="1" si="28"/>
        <v>0</v>
      </c>
      <c r="R74" s="181">
        <f t="shared" ca="1" si="29"/>
        <v>327.74619999999999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341.26456400000001</v>
      </c>
      <c r="C75" s="179">
        <f t="shared" ca="1" si="19"/>
        <v>254.58336474399999</v>
      </c>
      <c r="D75" s="180">
        <f t="shared" ca="1" si="19"/>
        <v>82.005874729200016</v>
      </c>
      <c r="E75" s="180">
        <f t="shared" ca="1" si="19"/>
        <v>4.6753245268000008</v>
      </c>
      <c r="F75" s="181">
        <f t="shared" ca="1" si="19"/>
        <v>0</v>
      </c>
      <c r="G75" s="182">
        <f t="shared" ca="1" si="16"/>
        <v>341.26010000000002</v>
      </c>
      <c r="H75" s="182">
        <f t="shared" ca="1" si="17"/>
        <v>327.74619999999999</v>
      </c>
      <c r="I75" s="183">
        <f t="shared" ca="1" si="20"/>
        <v>244.5</v>
      </c>
      <c r="J75" s="180">
        <f t="shared" ca="1" si="21"/>
        <v>78.75</v>
      </c>
      <c r="K75" s="180">
        <f t="shared" ca="1" si="22"/>
        <v>4.49</v>
      </c>
      <c r="L75" s="180">
        <f t="shared" ca="1" si="23"/>
        <v>0</v>
      </c>
      <c r="M75" s="181">
        <f t="shared" ca="1" si="24"/>
        <v>327.74</v>
      </c>
      <c r="N75" s="179">
        <f t="shared" ca="1" si="25"/>
        <v>244.50462531274789</v>
      </c>
      <c r="O75" s="180">
        <f t="shared" ca="1" si="26"/>
        <v>78.75148974797095</v>
      </c>
      <c r="P75" s="180">
        <f t="shared" ca="1" si="27"/>
        <v>4.4900849392811377</v>
      </c>
      <c r="Q75" s="180">
        <f t="shared" ca="1" si="28"/>
        <v>0</v>
      </c>
      <c r="R75" s="181">
        <f t="shared" ca="1" si="29"/>
        <v>327.74619999999999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341.26456400000001</v>
      </c>
      <c r="C76" s="179">
        <f t="shared" ca="1" si="19"/>
        <v>254.58336474399999</v>
      </c>
      <c r="D76" s="180">
        <f t="shared" ca="1" si="19"/>
        <v>82.005874729200016</v>
      </c>
      <c r="E76" s="180">
        <f t="shared" ca="1" si="19"/>
        <v>4.6753245268000008</v>
      </c>
      <c r="F76" s="181">
        <f t="shared" ca="1" si="19"/>
        <v>0</v>
      </c>
      <c r="G76" s="182">
        <f t="shared" ca="1" si="16"/>
        <v>341.26010000000002</v>
      </c>
      <c r="H76" s="182">
        <f t="shared" ca="1" si="17"/>
        <v>327.74619999999999</v>
      </c>
      <c r="I76" s="183">
        <f t="shared" ca="1" si="20"/>
        <v>244.5</v>
      </c>
      <c r="J76" s="180">
        <f t="shared" ca="1" si="21"/>
        <v>78.75</v>
      </c>
      <c r="K76" s="180">
        <f t="shared" ca="1" si="22"/>
        <v>4.49</v>
      </c>
      <c r="L76" s="180">
        <f t="shared" ca="1" si="23"/>
        <v>0</v>
      </c>
      <c r="M76" s="181">
        <f t="shared" ca="1" si="24"/>
        <v>327.74</v>
      </c>
      <c r="N76" s="179">
        <f t="shared" ca="1" si="25"/>
        <v>244.50462531274789</v>
      </c>
      <c r="O76" s="180">
        <f t="shared" ca="1" si="26"/>
        <v>78.75148974797095</v>
      </c>
      <c r="P76" s="180">
        <f t="shared" ca="1" si="27"/>
        <v>4.4900849392811377</v>
      </c>
      <c r="Q76" s="180">
        <f t="shared" ca="1" si="28"/>
        <v>0</v>
      </c>
      <c r="R76" s="181">
        <f t="shared" ca="1" si="29"/>
        <v>327.74619999999999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341.26456400000001</v>
      </c>
      <c r="C77" s="179">
        <f t="shared" ca="1" si="19"/>
        <v>254.58336474399999</v>
      </c>
      <c r="D77" s="180">
        <f t="shared" ca="1" si="19"/>
        <v>82.005874729200016</v>
      </c>
      <c r="E77" s="180">
        <f t="shared" ca="1" si="19"/>
        <v>4.6753245268000008</v>
      </c>
      <c r="F77" s="181">
        <f t="shared" ca="1" si="19"/>
        <v>0</v>
      </c>
      <c r="G77" s="182">
        <f t="shared" ca="1" si="16"/>
        <v>341.26010000000002</v>
      </c>
      <c r="H77" s="182">
        <f t="shared" ca="1" si="17"/>
        <v>327.74619999999999</v>
      </c>
      <c r="I77" s="183">
        <f t="shared" ca="1" si="20"/>
        <v>244.5</v>
      </c>
      <c r="J77" s="180">
        <f t="shared" ca="1" si="21"/>
        <v>78.75</v>
      </c>
      <c r="K77" s="180">
        <f t="shared" ca="1" si="22"/>
        <v>4.49</v>
      </c>
      <c r="L77" s="180">
        <f t="shared" ca="1" si="23"/>
        <v>0</v>
      </c>
      <c r="M77" s="181">
        <f t="shared" ca="1" si="24"/>
        <v>327.74</v>
      </c>
      <c r="N77" s="179">
        <f t="shared" ca="1" si="25"/>
        <v>244.50462531274789</v>
      </c>
      <c r="O77" s="180">
        <f t="shared" ca="1" si="26"/>
        <v>78.75148974797095</v>
      </c>
      <c r="P77" s="180">
        <f t="shared" ca="1" si="27"/>
        <v>4.4900849392811377</v>
      </c>
      <c r="Q77" s="180">
        <f t="shared" ca="1" si="28"/>
        <v>0</v>
      </c>
      <c r="R77" s="181">
        <f t="shared" ca="1" si="29"/>
        <v>327.74619999999999</v>
      </c>
      <c r="W77" s="46"/>
      <c r="X77" s="46">
        <v>77</v>
      </c>
    </row>
    <row r="78" spans="1:24">
      <c r="A78" s="61" t="s">
        <v>120</v>
      </c>
      <c r="B78" s="174">
        <f t="shared" ca="1" si="18"/>
        <v>341.26456400000001</v>
      </c>
      <c r="C78" s="179">
        <f t="shared" ca="1" si="19"/>
        <v>254.58336474399999</v>
      </c>
      <c r="D78" s="180">
        <f t="shared" ca="1" si="19"/>
        <v>82.005874729200016</v>
      </c>
      <c r="E78" s="180">
        <f t="shared" ca="1" si="19"/>
        <v>4.6753245268000008</v>
      </c>
      <c r="F78" s="181">
        <f t="shared" ca="1" si="19"/>
        <v>0</v>
      </c>
      <c r="G78" s="182">
        <f t="shared" ca="1" si="16"/>
        <v>341.26010000000002</v>
      </c>
      <c r="H78" s="182">
        <f t="shared" ca="1" si="17"/>
        <v>327.74619999999999</v>
      </c>
      <c r="I78" s="183">
        <f t="shared" ca="1" si="20"/>
        <v>244.5</v>
      </c>
      <c r="J78" s="180">
        <f t="shared" ca="1" si="21"/>
        <v>78.75</v>
      </c>
      <c r="K78" s="180">
        <f t="shared" ca="1" si="22"/>
        <v>4.49</v>
      </c>
      <c r="L78" s="180">
        <f t="shared" ca="1" si="23"/>
        <v>0</v>
      </c>
      <c r="M78" s="181">
        <f t="shared" ca="1" si="24"/>
        <v>327.74</v>
      </c>
      <c r="N78" s="179">
        <f t="shared" ca="1" si="25"/>
        <v>244.50462531274789</v>
      </c>
      <c r="O78" s="180">
        <f t="shared" ca="1" si="26"/>
        <v>78.75148974797095</v>
      </c>
      <c r="P78" s="180">
        <f t="shared" ca="1" si="27"/>
        <v>4.4900849392811377</v>
      </c>
      <c r="Q78" s="180">
        <f t="shared" ca="1" si="28"/>
        <v>0</v>
      </c>
      <c r="R78" s="181">
        <f t="shared" ca="1" si="29"/>
        <v>327.74619999999999</v>
      </c>
      <c r="W78" s="46"/>
      <c r="X78" s="46">
        <v>78</v>
      </c>
    </row>
    <row r="79" spans="1:24">
      <c r="A79" s="61" t="s">
        <v>121</v>
      </c>
      <c r="B79" s="174">
        <f t="shared" ca="1" si="18"/>
        <v>341.56456400000002</v>
      </c>
      <c r="C79" s="179">
        <f t="shared" ca="1" si="19"/>
        <v>254.807164744</v>
      </c>
      <c r="D79" s="180">
        <f t="shared" ca="1" si="19"/>
        <v>82.077964729200005</v>
      </c>
      <c r="E79" s="180">
        <f t="shared" ca="1" si="19"/>
        <v>4.6794345268000006</v>
      </c>
      <c r="F79" s="181">
        <f t="shared" ca="1" si="19"/>
        <v>0</v>
      </c>
      <c r="G79" s="182">
        <f t="shared" ca="1" si="16"/>
        <v>341.56009999999998</v>
      </c>
      <c r="H79" s="182">
        <f t="shared" ca="1" si="17"/>
        <v>328.03431999999998</v>
      </c>
      <c r="I79" s="183">
        <f t="shared" ca="1" si="20"/>
        <v>244.71</v>
      </c>
      <c r="J79" s="180">
        <f t="shared" ca="1" si="21"/>
        <v>78.83</v>
      </c>
      <c r="K79" s="180">
        <f t="shared" ca="1" si="22"/>
        <v>4.49</v>
      </c>
      <c r="L79" s="180">
        <f t="shared" ca="1" si="23"/>
        <v>0</v>
      </c>
      <c r="M79" s="181">
        <f t="shared" ca="1" si="24"/>
        <v>328.03000000000003</v>
      </c>
      <c r="N79" s="179">
        <f t="shared" ca="1" si="25"/>
        <v>244.71322271499554</v>
      </c>
      <c r="O79" s="180">
        <f t="shared" ca="1" si="26"/>
        <v>78.831038153827379</v>
      </c>
      <c r="P79" s="180">
        <f t="shared" ca="1" si="27"/>
        <v>4.4900591311770262</v>
      </c>
      <c r="Q79" s="180">
        <f t="shared" ca="1" si="28"/>
        <v>0</v>
      </c>
      <c r="R79" s="181">
        <f t="shared" ca="1" si="29"/>
        <v>328.03431999999992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341.56456400000002</v>
      </c>
      <c r="C80" s="179">
        <f t="shared" ca="1" si="19"/>
        <v>254.807164744</v>
      </c>
      <c r="D80" s="180">
        <f t="shared" ca="1" si="19"/>
        <v>82.077964729200005</v>
      </c>
      <c r="E80" s="180">
        <f t="shared" ca="1" si="19"/>
        <v>4.6794345268000006</v>
      </c>
      <c r="F80" s="181">
        <f t="shared" ca="1" si="19"/>
        <v>0</v>
      </c>
      <c r="G80" s="182">
        <f t="shared" ca="1" si="16"/>
        <v>341.56009999999998</v>
      </c>
      <c r="H80" s="182">
        <f t="shared" ca="1" si="17"/>
        <v>328.03431999999998</v>
      </c>
      <c r="I80" s="183">
        <f t="shared" ca="1" si="20"/>
        <v>244.71</v>
      </c>
      <c r="J80" s="180">
        <f t="shared" ca="1" si="21"/>
        <v>78.83</v>
      </c>
      <c r="K80" s="180">
        <f t="shared" ca="1" si="22"/>
        <v>4.49</v>
      </c>
      <c r="L80" s="180">
        <f t="shared" ca="1" si="23"/>
        <v>0</v>
      </c>
      <c r="M80" s="181">
        <f t="shared" ca="1" si="24"/>
        <v>328.03000000000003</v>
      </c>
      <c r="N80" s="179">
        <f t="shared" ca="1" si="25"/>
        <v>244.71322271499554</v>
      </c>
      <c r="O80" s="180">
        <f t="shared" ca="1" si="26"/>
        <v>78.831038153827379</v>
      </c>
      <c r="P80" s="180">
        <f t="shared" ca="1" si="27"/>
        <v>4.4900591311770262</v>
      </c>
      <c r="Q80" s="180">
        <f t="shared" ca="1" si="28"/>
        <v>0</v>
      </c>
      <c r="R80" s="181">
        <f t="shared" ca="1" si="29"/>
        <v>328.03431999999992</v>
      </c>
      <c r="W80" s="46"/>
      <c r="X80" s="46">
        <v>80</v>
      </c>
    </row>
    <row r="81" spans="1:24">
      <c r="A81" s="61" t="s">
        <v>123</v>
      </c>
      <c r="B81" s="174">
        <f t="shared" ca="1" si="18"/>
        <v>341.56456400000002</v>
      </c>
      <c r="C81" s="179">
        <f t="shared" ca="1" si="19"/>
        <v>254.807164744</v>
      </c>
      <c r="D81" s="180">
        <f t="shared" ca="1" si="19"/>
        <v>82.077964729200005</v>
      </c>
      <c r="E81" s="180">
        <f t="shared" ca="1" si="19"/>
        <v>4.6794345268000006</v>
      </c>
      <c r="F81" s="181">
        <f t="shared" ca="1" si="19"/>
        <v>0</v>
      </c>
      <c r="G81" s="182">
        <f t="shared" ca="1" si="16"/>
        <v>341.56009999999998</v>
      </c>
      <c r="H81" s="182">
        <f t="shared" ca="1" si="17"/>
        <v>328.03431999999998</v>
      </c>
      <c r="I81" s="183">
        <f t="shared" ca="1" si="20"/>
        <v>244.71</v>
      </c>
      <c r="J81" s="180">
        <f t="shared" ca="1" si="21"/>
        <v>78.83</v>
      </c>
      <c r="K81" s="180">
        <f t="shared" ca="1" si="22"/>
        <v>4.49</v>
      </c>
      <c r="L81" s="180">
        <f t="shared" ca="1" si="23"/>
        <v>0</v>
      </c>
      <c r="M81" s="181">
        <f t="shared" ca="1" si="24"/>
        <v>328.03000000000003</v>
      </c>
      <c r="N81" s="179">
        <f t="shared" ca="1" si="25"/>
        <v>244.71322271499554</v>
      </c>
      <c r="O81" s="180">
        <f t="shared" ca="1" si="26"/>
        <v>78.831038153827379</v>
      </c>
      <c r="P81" s="180">
        <f t="shared" ca="1" si="27"/>
        <v>4.4900591311770262</v>
      </c>
      <c r="Q81" s="180">
        <f t="shared" ca="1" si="28"/>
        <v>0</v>
      </c>
      <c r="R81" s="181">
        <f t="shared" ca="1" si="29"/>
        <v>328.03431999999992</v>
      </c>
      <c r="W81" s="46"/>
      <c r="X81" s="46">
        <v>81</v>
      </c>
    </row>
    <row r="82" spans="1:24">
      <c r="A82" s="61" t="s">
        <v>124</v>
      </c>
      <c r="B82" s="174">
        <f t="shared" ca="1" si="18"/>
        <v>341.56456400000002</v>
      </c>
      <c r="C82" s="179">
        <f t="shared" ca="1" si="19"/>
        <v>254.807164744</v>
      </c>
      <c r="D82" s="180">
        <f t="shared" ca="1" si="19"/>
        <v>82.077964729200005</v>
      </c>
      <c r="E82" s="180">
        <f t="shared" ca="1" si="19"/>
        <v>4.6794345268000006</v>
      </c>
      <c r="F82" s="181">
        <f t="shared" ca="1" si="19"/>
        <v>0</v>
      </c>
      <c r="G82" s="182">
        <f t="shared" ca="1" si="16"/>
        <v>341.56009999999998</v>
      </c>
      <c r="H82" s="182">
        <f t="shared" ca="1" si="17"/>
        <v>328.03431999999998</v>
      </c>
      <c r="I82" s="183">
        <f t="shared" ca="1" si="20"/>
        <v>244.71</v>
      </c>
      <c r="J82" s="180">
        <f t="shared" ca="1" si="21"/>
        <v>78.83</v>
      </c>
      <c r="K82" s="180">
        <f t="shared" ca="1" si="22"/>
        <v>4.49</v>
      </c>
      <c r="L82" s="180">
        <f t="shared" ca="1" si="23"/>
        <v>0</v>
      </c>
      <c r="M82" s="181">
        <f t="shared" ca="1" si="24"/>
        <v>328.03000000000003</v>
      </c>
      <c r="N82" s="179">
        <f t="shared" ca="1" si="25"/>
        <v>244.71322271499554</v>
      </c>
      <c r="O82" s="180">
        <f t="shared" ca="1" si="26"/>
        <v>78.831038153827379</v>
      </c>
      <c r="P82" s="180">
        <f t="shared" ca="1" si="27"/>
        <v>4.4900591311770262</v>
      </c>
      <c r="Q82" s="180">
        <f t="shared" ca="1" si="28"/>
        <v>0</v>
      </c>
      <c r="R82" s="181">
        <f t="shared" ca="1" si="29"/>
        <v>328.03431999999992</v>
      </c>
      <c r="W82" s="46"/>
      <c r="X82" s="46">
        <v>82</v>
      </c>
    </row>
    <row r="83" spans="1:24">
      <c r="A83" s="61" t="s">
        <v>125</v>
      </c>
      <c r="B83" s="174">
        <f t="shared" ca="1" si="18"/>
        <v>341.56456400000002</v>
      </c>
      <c r="C83" s="179">
        <f t="shared" ca="1" si="19"/>
        <v>254.807164744</v>
      </c>
      <c r="D83" s="180">
        <f t="shared" ca="1" si="19"/>
        <v>82.077964729200005</v>
      </c>
      <c r="E83" s="180">
        <f t="shared" ca="1" si="19"/>
        <v>4.6794345268000006</v>
      </c>
      <c r="F83" s="181">
        <f t="shared" ca="1" si="19"/>
        <v>0</v>
      </c>
      <c r="G83" s="182">
        <f t="shared" ca="1" si="16"/>
        <v>328.21940000000001</v>
      </c>
      <c r="H83" s="182">
        <f t="shared" ca="1" si="17"/>
        <v>315.22191199999997</v>
      </c>
      <c r="I83" s="183">
        <f t="shared" ca="1" si="20"/>
        <v>235.02</v>
      </c>
      <c r="J83" s="180">
        <f t="shared" ca="1" si="21"/>
        <v>75.709999999999994</v>
      </c>
      <c r="K83" s="180">
        <f t="shared" ca="1" si="22"/>
        <v>4.49</v>
      </c>
      <c r="L83" s="180">
        <f t="shared" ca="1" si="23"/>
        <v>0</v>
      </c>
      <c r="M83" s="181">
        <f t="shared" ca="1" si="24"/>
        <v>315.22000000000003</v>
      </c>
      <c r="N83" s="179">
        <f t="shared" ca="1" si="25"/>
        <v>235.02142553848103</v>
      </c>
      <c r="O83" s="180">
        <f t="shared" ca="1" si="26"/>
        <v>75.71045922695258</v>
      </c>
      <c r="P83" s="180">
        <f t="shared" ca="1" si="27"/>
        <v>4.4900272345663339</v>
      </c>
      <c r="Q83" s="180">
        <f t="shared" ca="1" si="28"/>
        <v>0</v>
      </c>
      <c r="R83" s="181">
        <f t="shared" ca="1" si="29"/>
        <v>315.22191199999997</v>
      </c>
      <c r="W83" s="46"/>
      <c r="X83" s="46">
        <v>83</v>
      </c>
    </row>
    <row r="84" spans="1:24">
      <c r="A84" s="61" t="s">
        <v>126</v>
      </c>
      <c r="B84" s="174">
        <f t="shared" ca="1" si="18"/>
        <v>341.56456400000002</v>
      </c>
      <c r="C84" s="179">
        <f t="shared" ca="1" si="19"/>
        <v>254.807164744</v>
      </c>
      <c r="D84" s="180">
        <f t="shared" ca="1" si="19"/>
        <v>82.077964729200005</v>
      </c>
      <c r="E84" s="180">
        <f t="shared" ca="1" si="19"/>
        <v>4.6794345268000006</v>
      </c>
      <c r="F84" s="181">
        <f t="shared" ca="1" si="19"/>
        <v>0</v>
      </c>
      <c r="G84" s="182">
        <f t="shared" ca="1" si="16"/>
        <v>328.21940000000001</v>
      </c>
      <c r="H84" s="182">
        <f t="shared" ca="1" si="17"/>
        <v>315.22191199999997</v>
      </c>
      <c r="I84" s="183">
        <f t="shared" ca="1" si="20"/>
        <v>235.02</v>
      </c>
      <c r="J84" s="180">
        <f t="shared" ca="1" si="21"/>
        <v>75.709999999999994</v>
      </c>
      <c r="K84" s="180">
        <f t="shared" ca="1" si="22"/>
        <v>4.49</v>
      </c>
      <c r="L84" s="180">
        <f t="shared" ca="1" si="23"/>
        <v>0</v>
      </c>
      <c r="M84" s="181">
        <f t="shared" ca="1" si="24"/>
        <v>315.22000000000003</v>
      </c>
      <c r="N84" s="179">
        <f t="shared" ca="1" si="25"/>
        <v>235.02142553848103</v>
      </c>
      <c r="O84" s="180">
        <f t="shared" ca="1" si="26"/>
        <v>75.71045922695258</v>
      </c>
      <c r="P84" s="180">
        <f t="shared" ca="1" si="27"/>
        <v>4.4900272345663339</v>
      </c>
      <c r="Q84" s="180">
        <f t="shared" ca="1" si="28"/>
        <v>0</v>
      </c>
      <c r="R84" s="181">
        <f t="shared" ca="1" si="29"/>
        <v>315.22191199999997</v>
      </c>
      <c r="W84" s="46"/>
      <c r="X84" s="46">
        <v>84</v>
      </c>
    </row>
    <row r="85" spans="1:24">
      <c r="A85" s="61" t="s">
        <v>127</v>
      </c>
      <c r="B85" s="174">
        <f t="shared" ca="1" si="18"/>
        <v>341.56456400000002</v>
      </c>
      <c r="C85" s="179">
        <f t="shared" ca="1" si="19"/>
        <v>254.807164744</v>
      </c>
      <c r="D85" s="180">
        <f t="shared" ca="1" si="19"/>
        <v>82.077964729200005</v>
      </c>
      <c r="E85" s="180">
        <f t="shared" ca="1" si="19"/>
        <v>4.6794345268000006</v>
      </c>
      <c r="F85" s="181">
        <f t="shared" ca="1" si="19"/>
        <v>0</v>
      </c>
      <c r="G85" s="182">
        <f t="shared" ca="1" si="16"/>
        <v>328.7869</v>
      </c>
      <c r="H85" s="182">
        <f t="shared" ca="1" si="17"/>
        <v>315.76693899999998</v>
      </c>
      <c r="I85" s="183">
        <f t="shared" ca="1" si="20"/>
        <v>235.02</v>
      </c>
      <c r="J85" s="180">
        <f t="shared" ca="1" si="21"/>
        <v>78.83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315.77000000000004</v>
      </c>
      <c r="N85" s="179">
        <f t="shared" ca="1" si="25"/>
        <v>235.01772177147922</v>
      </c>
      <c r="O85" s="180">
        <f t="shared" ca="1" si="26"/>
        <v>78.829235840548478</v>
      </c>
      <c r="P85" s="180">
        <f t="shared" ca="1" si="27"/>
        <v>1.9199813879722578</v>
      </c>
      <c r="Q85" s="180">
        <f t="shared" ca="1" si="28"/>
        <v>0</v>
      </c>
      <c r="R85" s="181">
        <f t="shared" ca="1" si="29"/>
        <v>315.76693899999998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341.56456400000002</v>
      </c>
      <c r="C86" s="179">
        <f t="shared" ca="1" si="19"/>
        <v>254.807164744</v>
      </c>
      <c r="D86" s="180">
        <f t="shared" ca="1" si="19"/>
        <v>82.077964729200005</v>
      </c>
      <c r="E86" s="180">
        <f t="shared" ca="1" si="19"/>
        <v>4.6794345268000006</v>
      </c>
      <c r="F86" s="181">
        <f t="shared" ca="1" si="19"/>
        <v>0</v>
      </c>
      <c r="G86" s="182">
        <f t="shared" ca="1" si="16"/>
        <v>328.7869</v>
      </c>
      <c r="H86" s="182">
        <f t="shared" ca="1" si="17"/>
        <v>315.76693899999998</v>
      </c>
      <c r="I86" s="183">
        <f t="shared" ca="1" si="20"/>
        <v>235.02</v>
      </c>
      <c r="J86" s="180">
        <f t="shared" ca="1" si="21"/>
        <v>78.83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315.77000000000004</v>
      </c>
      <c r="N86" s="179">
        <f t="shared" ca="1" si="25"/>
        <v>235.01772177147922</v>
      </c>
      <c r="O86" s="180">
        <f t="shared" ca="1" si="26"/>
        <v>78.829235840548478</v>
      </c>
      <c r="P86" s="180">
        <f t="shared" ca="1" si="27"/>
        <v>1.9199813879722578</v>
      </c>
      <c r="Q86" s="180">
        <f t="shared" ca="1" si="28"/>
        <v>0</v>
      </c>
      <c r="R86" s="181">
        <f t="shared" ca="1" si="29"/>
        <v>315.76693899999998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341.56456400000002</v>
      </c>
      <c r="C87" s="179">
        <f t="shared" ca="1" si="19"/>
        <v>254.807164744</v>
      </c>
      <c r="D87" s="180">
        <f t="shared" ca="1" si="19"/>
        <v>82.077964729200005</v>
      </c>
      <c r="E87" s="180">
        <f t="shared" ca="1" si="19"/>
        <v>4.6794345268000006</v>
      </c>
      <c r="F87" s="181">
        <f t="shared" ca="1" si="19"/>
        <v>0</v>
      </c>
      <c r="G87" s="182">
        <f t="shared" ca="1" si="16"/>
        <v>338.88069999999999</v>
      </c>
      <c r="H87" s="182">
        <f t="shared" ca="1" si="17"/>
        <v>325.46102400000001</v>
      </c>
      <c r="I87" s="183">
        <f t="shared" ca="1" si="20"/>
        <v>244.71</v>
      </c>
      <c r="J87" s="180">
        <f t="shared" ca="1" si="21"/>
        <v>78.83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325.46000000000004</v>
      </c>
      <c r="N87" s="179">
        <f t="shared" ca="1" si="25"/>
        <v>244.71076993498431</v>
      </c>
      <c r="O87" s="180">
        <f t="shared" ca="1" si="26"/>
        <v>78.830248024088974</v>
      </c>
      <c r="P87" s="180">
        <f t="shared" ca="1" si="27"/>
        <v>1.9200060409266881</v>
      </c>
      <c r="Q87" s="180">
        <f t="shared" ca="1" si="28"/>
        <v>0</v>
      </c>
      <c r="R87" s="181">
        <f t="shared" ca="1" si="29"/>
        <v>325.46102400000001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341.56456400000002</v>
      </c>
      <c r="C88" s="179">
        <f t="shared" ca="1" si="19"/>
        <v>254.807164744</v>
      </c>
      <c r="D88" s="180">
        <f t="shared" ca="1" si="19"/>
        <v>82.077964729200005</v>
      </c>
      <c r="E88" s="180">
        <f t="shared" ca="1" si="19"/>
        <v>4.6794345268000006</v>
      </c>
      <c r="F88" s="181">
        <f t="shared" ca="1" si="19"/>
        <v>0</v>
      </c>
      <c r="G88" s="182">
        <f t="shared" ca="1" si="16"/>
        <v>314.80380000000002</v>
      </c>
      <c r="H88" s="182">
        <f t="shared" ca="1" si="17"/>
        <v>302.33757000000003</v>
      </c>
      <c r="I88" s="183">
        <f t="shared" ca="1" si="20"/>
        <v>244.71</v>
      </c>
      <c r="J88" s="180">
        <f t="shared" ca="1" si="21"/>
        <v>55.7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302.33000000000004</v>
      </c>
      <c r="N88" s="179">
        <f t="shared" ca="1" si="25"/>
        <v>244.71612726060926</v>
      </c>
      <c r="O88" s="180">
        <f t="shared" ca="1" si="26"/>
        <v>55.701394664770284</v>
      </c>
      <c r="P88" s="180">
        <f t="shared" ca="1" si="27"/>
        <v>1.9200480746204478</v>
      </c>
      <c r="Q88" s="180">
        <f t="shared" ca="1" si="28"/>
        <v>0</v>
      </c>
      <c r="R88" s="181">
        <f t="shared" ca="1" si="29"/>
        <v>302.33757000000003</v>
      </c>
      <c r="W88" s="46"/>
      <c r="X88" s="46">
        <v>88</v>
      </c>
    </row>
    <row r="89" spans="1:24">
      <c r="A89" s="61" t="s">
        <v>131</v>
      </c>
      <c r="B89" s="174">
        <f t="shared" ca="1" si="18"/>
        <v>341.56456400000002</v>
      </c>
      <c r="C89" s="179">
        <f t="shared" ca="1" si="19"/>
        <v>254.807164744</v>
      </c>
      <c r="D89" s="180">
        <f t="shared" ca="1" si="19"/>
        <v>82.077964729200005</v>
      </c>
      <c r="E89" s="180">
        <f t="shared" ca="1" si="19"/>
        <v>4.6794345268000006</v>
      </c>
      <c r="F89" s="181">
        <f t="shared" ca="1" si="19"/>
        <v>0</v>
      </c>
      <c r="G89" s="182">
        <f t="shared" ca="1" si="16"/>
        <v>294.80380000000002</v>
      </c>
      <c r="H89" s="182">
        <f t="shared" ca="1" si="17"/>
        <v>283.12957</v>
      </c>
      <c r="I89" s="183">
        <f t="shared" ca="1" si="20"/>
        <v>244.71</v>
      </c>
      <c r="J89" s="180">
        <f t="shared" ca="1" si="21"/>
        <v>36.5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283.13000000000005</v>
      </c>
      <c r="N89" s="179">
        <f t="shared" ca="1" si="25"/>
        <v>244.70962834987458</v>
      </c>
      <c r="O89" s="180">
        <f t="shared" ca="1" si="26"/>
        <v>36.499944566100375</v>
      </c>
      <c r="P89" s="180">
        <f t="shared" ca="1" si="27"/>
        <v>1.9199970840250058</v>
      </c>
      <c r="Q89" s="180">
        <f t="shared" ca="1" si="28"/>
        <v>0</v>
      </c>
      <c r="R89" s="181">
        <f t="shared" ca="1" si="29"/>
        <v>283.12956999999994</v>
      </c>
      <c r="W89" s="46"/>
      <c r="X89" s="46">
        <v>89</v>
      </c>
    </row>
    <row r="90" spans="1:24">
      <c r="A90" s="61" t="s">
        <v>132</v>
      </c>
      <c r="B90" s="174">
        <f t="shared" ca="1" si="18"/>
        <v>341.56456400000002</v>
      </c>
      <c r="C90" s="179">
        <f t="shared" ca="1" si="19"/>
        <v>254.807164744</v>
      </c>
      <c r="D90" s="180">
        <f t="shared" ca="1" si="19"/>
        <v>82.077964729200005</v>
      </c>
      <c r="E90" s="180">
        <f t="shared" ca="1" si="19"/>
        <v>4.6794345268000006</v>
      </c>
      <c r="F90" s="181">
        <f t="shared" ca="1" si="19"/>
        <v>0</v>
      </c>
      <c r="G90" s="182">
        <f t="shared" ca="1" si="16"/>
        <v>294.80380000000002</v>
      </c>
      <c r="H90" s="182">
        <f t="shared" ca="1" si="17"/>
        <v>283.12957</v>
      </c>
      <c r="I90" s="183">
        <f t="shared" ca="1" si="20"/>
        <v>244.71</v>
      </c>
      <c r="J90" s="180">
        <f t="shared" ca="1" si="21"/>
        <v>36.5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283.13000000000005</v>
      </c>
      <c r="N90" s="179">
        <f t="shared" ca="1" si="25"/>
        <v>244.70962834987458</v>
      </c>
      <c r="O90" s="180">
        <f t="shared" ca="1" si="26"/>
        <v>36.499944566100375</v>
      </c>
      <c r="P90" s="180">
        <f t="shared" ca="1" si="27"/>
        <v>1.9199970840250058</v>
      </c>
      <c r="Q90" s="180">
        <f t="shared" ca="1" si="28"/>
        <v>0</v>
      </c>
      <c r="R90" s="181">
        <f t="shared" ca="1" si="29"/>
        <v>283.12956999999994</v>
      </c>
      <c r="W90" s="46"/>
      <c r="X90" s="46">
        <v>90</v>
      </c>
    </row>
    <row r="91" spans="1:24">
      <c r="A91" s="61" t="s">
        <v>133</v>
      </c>
      <c r="B91" s="174">
        <f t="shared" ca="1" si="18"/>
        <v>341.56456400000002</v>
      </c>
      <c r="C91" s="179">
        <f t="shared" ca="1" si="19"/>
        <v>254.807164744</v>
      </c>
      <c r="D91" s="180">
        <f t="shared" ca="1" si="19"/>
        <v>82.077964729200005</v>
      </c>
      <c r="E91" s="180">
        <f t="shared" ca="1" si="19"/>
        <v>4.6794345268000006</v>
      </c>
      <c r="F91" s="181">
        <f t="shared" ca="1" si="19"/>
        <v>0</v>
      </c>
      <c r="G91" s="182">
        <f t="shared" ca="1" si="16"/>
        <v>294.62380000000002</v>
      </c>
      <c r="H91" s="182">
        <f t="shared" ca="1" si="17"/>
        <v>282.95669800000002</v>
      </c>
      <c r="I91" s="183">
        <f t="shared" ca="1" si="20"/>
        <v>244.72</v>
      </c>
      <c r="J91" s="180">
        <f t="shared" ca="1" si="21"/>
        <v>36.32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282.96000000000004</v>
      </c>
      <c r="N91" s="179">
        <f t="shared" ca="1" si="25"/>
        <v>244.71714424144753</v>
      </c>
      <c r="O91" s="180">
        <f t="shared" ca="1" si="26"/>
        <v>36.31957616398077</v>
      </c>
      <c r="P91" s="180">
        <f t="shared" ca="1" si="27"/>
        <v>1.9199775945716706</v>
      </c>
      <c r="Q91" s="180">
        <f t="shared" ca="1" si="28"/>
        <v>0</v>
      </c>
      <c r="R91" s="181">
        <f t="shared" ca="1" si="29"/>
        <v>282.95669799999996</v>
      </c>
      <c r="W91" s="46"/>
      <c r="X91" s="46">
        <v>91</v>
      </c>
    </row>
    <row r="92" spans="1:24">
      <c r="A92" s="61" t="s">
        <v>134</v>
      </c>
      <c r="B92" s="174">
        <f t="shared" ca="1" si="18"/>
        <v>341.56456400000002</v>
      </c>
      <c r="C92" s="179">
        <f t="shared" ca="1" si="19"/>
        <v>254.807164744</v>
      </c>
      <c r="D92" s="180">
        <f t="shared" ca="1" si="19"/>
        <v>82.077964729200005</v>
      </c>
      <c r="E92" s="180">
        <f t="shared" ca="1" si="19"/>
        <v>4.6794345268000006</v>
      </c>
      <c r="F92" s="181">
        <f t="shared" ca="1" si="19"/>
        <v>0</v>
      </c>
      <c r="G92" s="182">
        <f t="shared" ca="1" si="16"/>
        <v>294.62380000000002</v>
      </c>
      <c r="H92" s="182">
        <f t="shared" ca="1" si="17"/>
        <v>282.95669800000002</v>
      </c>
      <c r="I92" s="183">
        <f t="shared" ca="1" si="20"/>
        <v>244.72</v>
      </c>
      <c r="J92" s="180">
        <f t="shared" ca="1" si="21"/>
        <v>36.32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282.96000000000004</v>
      </c>
      <c r="N92" s="179">
        <f t="shared" ca="1" si="25"/>
        <v>244.71714424144753</v>
      </c>
      <c r="O92" s="180">
        <f t="shared" ca="1" si="26"/>
        <v>36.31957616398077</v>
      </c>
      <c r="P92" s="180">
        <f t="shared" ca="1" si="27"/>
        <v>1.9199775945716706</v>
      </c>
      <c r="Q92" s="180">
        <f t="shared" ca="1" si="28"/>
        <v>0</v>
      </c>
      <c r="R92" s="181">
        <f t="shared" ca="1" si="29"/>
        <v>282.95669799999996</v>
      </c>
      <c r="W92" s="46"/>
      <c r="X92" s="46">
        <v>92</v>
      </c>
    </row>
    <row r="93" spans="1:24">
      <c r="A93" s="61" t="s">
        <v>135</v>
      </c>
      <c r="B93" s="174">
        <f t="shared" ca="1" si="18"/>
        <v>341.56456400000002</v>
      </c>
      <c r="C93" s="179">
        <f t="shared" ca="1" si="19"/>
        <v>254.807164744</v>
      </c>
      <c r="D93" s="180">
        <f t="shared" ca="1" si="19"/>
        <v>82.077964729200005</v>
      </c>
      <c r="E93" s="180">
        <f t="shared" ca="1" si="19"/>
        <v>4.6794345268000006</v>
      </c>
      <c r="F93" s="181">
        <f t="shared" ca="1" si="19"/>
        <v>0</v>
      </c>
      <c r="G93" s="182">
        <f t="shared" ca="1" si="16"/>
        <v>294.62380000000002</v>
      </c>
      <c r="H93" s="182">
        <f t="shared" ca="1" si="17"/>
        <v>282.95669800000002</v>
      </c>
      <c r="I93" s="183">
        <f t="shared" ca="1" si="20"/>
        <v>244.72</v>
      </c>
      <c r="J93" s="180">
        <f t="shared" ca="1" si="21"/>
        <v>36.32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282.96000000000004</v>
      </c>
      <c r="N93" s="179">
        <f t="shared" ca="1" si="25"/>
        <v>244.71714424144753</v>
      </c>
      <c r="O93" s="180">
        <f t="shared" ca="1" si="26"/>
        <v>36.31957616398077</v>
      </c>
      <c r="P93" s="180">
        <f t="shared" ca="1" si="27"/>
        <v>1.9199775945716706</v>
      </c>
      <c r="Q93" s="180">
        <f t="shared" ca="1" si="28"/>
        <v>0</v>
      </c>
      <c r="R93" s="181">
        <f t="shared" ca="1" si="29"/>
        <v>282.95669799999996</v>
      </c>
      <c r="W93" s="46"/>
      <c r="X93" s="46">
        <v>93</v>
      </c>
    </row>
    <row r="94" spans="1:24">
      <c r="A94" s="61" t="s">
        <v>136</v>
      </c>
      <c r="B94" s="174">
        <f t="shared" ca="1" si="18"/>
        <v>341.56456400000002</v>
      </c>
      <c r="C94" s="179">
        <f t="shared" ca="1" si="19"/>
        <v>254.807164744</v>
      </c>
      <c r="D94" s="180">
        <f t="shared" ca="1" si="19"/>
        <v>82.077964729200005</v>
      </c>
      <c r="E94" s="180">
        <f t="shared" ca="1" si="19"/>
        <v>4.6794345268000006</v>
      </c>
      <c r="F94" s="181">
        <f t="shared" ca="1" si="19"/>
        <v>0</v>
      </c>
      <c r="G94" s="182">
        <f t="shared" ca="1" si="16"/>
        <v>294.62380000000002</v>
      </c>
      <c r="H94" s="182">
        <f t="shared" ca="1" si="17"/>
        <v>282.95669800000002</v>
      </c>
      <c r="I94" s="183">
        <f t="shared" ca="1" si="20"/>
        <v>244.72</v>
      </c>
      <c r="J94" s="180">
        <f t="shared" ca="1" si="21"/>
        <v>36.32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282.96000000000004</v>
      </c>
      <c r="N94" s="179">
        <f t="shared" ca="1" si="25"/>
        <v>244.71714424144753</v>
      </c>
      <c r="O94" s="180">
        <f t="shared" ca="1" si="26"/>
        <v>36.31957616398077</v>
      </c>
      <c r="P94" s="180">
        <f t="shared" ca="1" si="27"/>
        <v>1.9199775945716706</v>
      </c>
      <c r="Q94" s="180">
        <f t="shared" ca="1" si="28"/>
        <v>0</v>
      </c>
      <c r="R94" s="181">
        <f t="shared" ca="1" si="29"/>
        <v>282.95669799999996</v>
      </c>
      <c r="W94" s="46"/>
      <c r="X94" s="46">
        <v>94</v>
      </c>
    </row>
    <row r="95" spans="1:24">
      <c r="A95" s="61" t="s">
        <v>137</v>
      </c>
      <c r="B95" s="174">
        <f t="shared" ca="1" si="18"/>
        <v>341.56456400000002</v>
      </c>
      <c r="C95" s="179">
        <f t="shared" ca="1" si="19"/>
        <v>254.807164744</v>
      </c>
      <c r="D95" s="180">
        <f t="shared" ca="1" si="19"/>
        <v>82.077964729200005</v>
      </c>
      <c r="E95" s="180">
        <f t="shared" ca="1" si="19"/>
        <v>4.6794345268000006</v>
      </c>
      <c r="F95" s="181">
        <f t="shared" ca="1" si="19"/>
        <v>0</v>
      </c>
      <c r="G95" s="182">
        <f t="shared" ca="1" si="16"/>
        <v>294.62380000000002</v>
      </c>
      <c r="H95" s="182">
        <f t="shared" ca="1" si="17"/>
        <v>282.95669800000002</v>
      </c>
      <c r="I95" s="183">
        <f t="shared" ca="1" si="20"/>
        <v>244.72</v>
      </c>
      <c r="J95" s="180">
        <f t="shared" ca="1" si="21"/>
        <v>36.32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282.96000000000004</v>
      </c>
      <c r="N95" s="179">
        <f t="shared" ca="1" si="25"/>
        <v>244.71714424144753</v>
      </c>
      <c r="O95" s="180">
        <f t="shared" ca="1" si="26"/>
        <v>36.31957616398077</v>
      </c>
      <c r="P95" s="180">
        <f t="shared" ca="1" si="27"/>
        <v>1.9199775945716706</v>
      </c>
      <c r="Q95" s="180">
        <f t="shared" ca="1" si="28"/>
        <v>0</v>
      </c>
      <c r="R95" s="181">
        <f t="shared" ca="1" si="29"/>
        <v>282.95669799999996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341.56456400000002</v>
      </c>
      <c r="C96" s="179">
        <f t="shared" ca="1" si="19"/>
        <v>254.807164744</v>
      </c>
      <c r="D96" s="180">
        <f t="shared" ca="1" si="19"/>
        <v>82.077964729200005</v>
      </c>
      <c r="E96" s="180">
        <f t="shared" ca="1" si="19"/>
        <v>4.6794345268000006</v>
      </c>
      <c r="F96" s="181">
        <f t="shared" ca="1" si="19"/>
        <v>0</v>
      </c>
      <c r="G96" s="182">
        <f t="shared" ca="1" si="16"/>
        <v>294.62380000000002</v>
      </c>
      <c r="H96" s="182">
        <f t="shared" ca="1" si="17"/>
        <v>282.95669800000002</v>
      </c>
      <c r="I96" s="183">
        <f t="shared" ca="1" si="20"/>
        <v>244.72</v>
      </c>
      <c r="J96" s="180">
        <f t="shared" ca="1" si="21"/>
        <v>36.32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282.96000000000004</v>
      </c>
      <c r="N96" s="179">
        <f t="shared" ca="1" si="25"/>
        <v>244.71714424144753</v>
      </c>
      <c r="O96" s="180">
        <f t="shared" ca="1" si="26"/>
        <v>36.31957616398077</v>
      </c>
      <c r="P96" s="180">
        <f t="shared" ca="1" si="27"/>
        <v>1.9199775945716706</v>
      </c>
      <c r="Q96" s="180">
        <f t="shared" ca="1" si="28"/>
        <v>0</v>
      </c>
      <c r="R96" s="181">
        <f t="shared" ca="1" si="29"/>
        <v>282.95669799999996</v>
      </c>
      <c r="W96" s="46"/>
      <c r="X96" s="46">
        <v>96</v>
      </c>
    </row>
    <row r="97" spans="1:24">
      <c r="A97" s="61" t="s">
        <v>139</v>
      </c>
      <c r="B97" s="174">
        <f t="shared" ca="1" si="18"/>
        <v>341.56456400000002</v>
      </c>
      <c r="C97" s="179">
        <f t="shared" ca="1" si="19"/>
        <v>254.807164744</v>
      </c>
      <c r="D97" s="180">
        <f t="shared" ca="1" si="19"/>
        <v>82.077964729200005</v>
      </c>
      <c r="E97" s="180">
        <f t="shared" ca="1" si="19"/>
        <v>4.6794345268000006</v>
      </c>
      <c r="F97" s="181">
        <f t="shared" ca="1" si="19"/>
        <v>0</v>
      </c>
      <c r="G97" s="182">
        <f t="shared" ca="1" si="16"/>
        <v>259.62380000000002</v>
      </c>
      <c r="H97" s="182">
        <f t="shared" ca="1" si="17"/>
        <v>249.34269800000001</v>
      </c>
      <c r="I97" s="183">
        <f t="shared" ca="1" si="20"/>
        <v>199.25</v>
      </c>
      <c r="J97" s="180">
        <f t="shared" ca="1" si="21"/>
        <v>48.1</v>
      </c>
      <c r="K97" s="180">
        <f t="shared" ca="1" si="22"/>
        <v>1.99</v>
      </c>
      <c r="L97" s="180">
        <f t="shared" ca="1" si="23"/>
        <v>0</v>
      </c>
      <c r="M97" s="181">
        <f t="shared" ca="1" si="24"/>
        <v>249.34</v>
      </c>
      <c r="N97" s="179">
        <f t="shared" ca="1" si="25"/>
        <v>199.25215599783428</v>
      </c>
      <c r="O97" s="180">
        <f t="shared" ca="1" si="26"/>
        <v>48.100520469238795</v>
      </c>
      <c r="P97" s="180">
        <f t="shared" ca="1" si="27"/>
        <v>1.9900215329269271</v>
      </c>
      <c r="Q97" s="180">
        <f t="shared" ca="1" si="28"/>
        <v>0</v>
      </c>
      <c r="R97" s="181">
        <f t="shared" ca="1" si="29"/>
        <v>249.34269800000001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341.56456400000002</v>
      </c>
      <c r="C98" s="184">
        <f t="shared" ca="1" si="19"/>
        <v>254.807164744</v>
      </c>
      <c r="D98" s="185">
        <f t="shared" ca="1" si="19"/>
        <v>82.077964729200005</v>
      </c>
      <c r="E98" s="185">
        <f t="shared" ca="1" si="19"/>
        <v>4.6794345268000006</v>
      </c>
      <c r="F98" s="186">
        <f t="shared" ca="1" si="19"/>
        <v>0</v>
      </c>
      <c r="G98" s="187">
        <f t="shared" ca="1" si="16"/>
        <v>189.82</v>
      </c>
      <c r="H98" s="187">
        <f t="shared" ca="1" si="17"/>
        <v>182.30312799999999</v>
      </c>
      <c r="I98" s="188">
        <f t="shared" ca="1" si="20"/>
        <v>144.06</v>
      </c>
      <c r="J98" s="185">
        <f t="shared" ca="1" si="21"/>
        <v>36.32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182.29999999999998</v>
      </c>
      <c r="N98" s="184">
        <f t="shared" ca="1" si="25"/>
        <v>144.0624718578168</v>
      </c>
      <c r="O98" s="185">
        <f t="shared" ca="1" si="26"/>
        <v>36.320623197805816</v>
      </c>
      <c r="P98" s="185">
        <f t="shared" ca="1" si="27"/>
        <v>1.9200329443773998</v>
      </c>
      <c r="Q98" s="185">
        <f t="shared" ca="1" si="28"/>
        <v>0</v>
      </c>
      <c r="R98" s="186">
        <f t="shared" ca="1" si="29"/>
        <v>182.30312800000002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8.1961245360000028</v>
      </c>
      <c r="C99" s="56">
        <f t="shared" ref="C99:R99" ca="1" si="30">SUM(C3:C98)/4000</f>
        <v>6.1143089038560037</v>
      </c>
      <c r="D99" s="54">
        <f t="shared" ca="1" si="30"/>
        <v>1.9695287260008014</v>
      </c>
      <c r="E99" s="54">
        <f t="shared" ca="1" si="30"/>
        <v>0.1122869061431999</v>
      </c>
      <c r="F99" s="55">
        <f t="shared" ca="1" si="30"/>
        <v>0</v>
      </c>
      <c r="G99" s="59">
        <f t="shared" ca="1" si="30"/>
        <v>7.3646517220000041</v>
      </c>
      <c r="H99" s="59">
        <f t="shared" ca="1" si="30"/>
        <v>7.0730115177500084</v>
      </c>
      <c r="I99" s="171">
        <f t="shared" ca="1" si="30"/>
        <v>5.6320724999999952</v>
      </c>
      <c r="J99" s="54">
        <f t="shared" ca="1" si="30"/>
        <v>1.3723249999999996</v>
      </c>
      <c r="K99" s="54">
        <f t="shared" ca="1" si="30"/>
        <v>6.856749999999999E-2</v>
      </c>
      <c r="L99" s="54">
        <f t="shared" ca="1" si="30"/>
        <v>0</v>
      </c>
      <c r="M99" s="55">
        <f t="shared" ca="1" si="30"/>
        <v>7.0729649999999991</v>
      </c>
      <c r="N99" s="56">
        <f t="shared" ca="1" si="30"/>
        <v>5.6321072895326587</v>
      </c>
      <c r="O99" s="54">
        <f t="shared" ca="1" si="30"/>
        <v>1.3723361153889022</v>
      </c>
      <c r="P99" s="54">
        <f t="shared" ca="1" si="30"/>
        <v>6.8568112828442218E-2</v>
      </c>
      <c r="Q99" s="54">
        <f t="shared" ca="1" si="30"/>
        <v>0</v>
      </c>
      <c r="R99" s="55">
        <f t="shared" ca="1" si="30"/>
        <v>7.0730115177500084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45284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45284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45284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2023-12-26T17:01:41Z</dcterms:modified>
</cp:coreProperties>
</file>